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fs7610.adupf.local\homeper\mperolin\Documents\2nd degré\"/>
    </mc:Choice>
  </mc:AlternateContent>
  <bookViews>
    <workbookView xWindow="240" yWindow="15" windowWidth="18780" windowHeight="11895"/>
  </bookViews>
  <sheets>
    <sheet name="Fiche Session" sheetId="1" r:id="rId1"/>
    <sheet name="BASE" sheetId="3" r:id="rId2"/>
  </sheets>
  <definedNames>
    <definedName name="_xlnm._FilterDatabase" localSheetId="1" hidden="1">BASE!$A$1:$N$395</definedName>
  </definedNames>
  <calcPr calcId="162913"/>
</workbook>
</file>

<file path=xl/calcChain.xml><?xml version="1.0" encoding="utf-8"?>
<calcChain xmlns="http://schemas.openxmlformats.org/spreadsheetml/2006/main">
  <c r="D8" i="1" l="1"/>
  <c r="C6" i="1"/>
  <c r="C7" i="1"/>
  <c r="C5" i="1"/>
  <c r="B5" i="1"/>
  <c r="D395" i="3" l="1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27" i="1" l="1"/>
  <c r="E11" i="1"/>
  <c r="B6" i="1"/>
</calcChain>
</file>

<file path=xl/sharedStrings.xml><?xml version="1.0" encoding="utf-8"?>
<sst xmlns="http://schemas.openxmlformats.org/spreadsheetml/2006/main" count="5932" uniqueCount="1617">
  <si>
    <t>Cette fiche doit accompagner la première mise en œuvre de l'action de formation</t>
  </si>
  <si>
    <t>Description de la formation</t>
  </si>
  <si>
    <t>Entrer le code module &gt;&gt;</t>
  </si>
  <si>
    <t/>
  </si>
  <si>
    <t>EN PRESENCE</t>
  </si>
  <si>
    <t>heures</t>
  </si>
  <si>
    <t>Nom, Prénom</t>
  </si>
  <si>
    <t>Nombre d'heures</t>
  </si>
  <si>
    <t>TOTAL</t>
  </si>
  <si>
    <t>INTEGRATION DU NUMERIQUE AU LYCEE</t>
  </si>
  <si>
    <t>LES MATHEMATIQUES ET LA STRATEGIE DU NUMERIQUE</t>
  </si>
  <si>
    <t>PREPARATION CONCOURS PERSONNEL DE DIRECTION</t>
  </si>
  <si>
    <t>PREPARATION AGREGATION INTERNE EN MATHEMATIQUES</t>
  </si>
  <si>
    <t>0141</t>
  </si>
  <si>
    <t>COMMUNICATION ORALE ET DIFFERENCIATION PEDAGOGIQUE</t>
  </si>
  <si>
    <t>PLURILINGUISME</t>
  </si>
  <si>
    <t>EVALUATION DES COMPETENCES MATHEMATIQUES EN BTS</t>
  </si>
  <si>
    <t>ENSEIGNER PAR COMPETENCES</t>
  </si>
  <si>
    <t>SEMINAIRE DE FORMATEURS EN MATHEMATIQUES</t>
  </si>
  <si>
    <t>MAINTENANCE PRATIQUE ET SECURITE DES LABORATOIRES</t>
  </si>
  <si>
    <t>Session</t>
  </si>
  <si>
    <t>Lieu du stage :</t>
  </si>
  <si>
    <t>Date :</t>
  </si>
  <si>
    <t>Plage horaire :</t>
  </si>
  <si>
    <t>ESPE DE POLYNESIE FRANCAISE</t>
  </si>
  <si>
    <t xml:space="preserve">Type de candidature : </t>
  </si>
  <si>
    <t>Numéro de session :</t>
  </si>
  <si>
    <t>Salle :</t>
  </si>
  <si>
    <t>Candidature par session :</t>
  </si>
  <si>
    <t>Formateur</t>
  </si>
  <si>
    <t>/</t>
  </si>
  <si>
    <t>Nombre de session prévue :</t>
  </si>
  <si>
    <t>à</t>
  </si>
  <si>
    <t>Etablissement ou société</t>
  </si>
  <si>
    <t>Identifiant</t>
  </si>
  <si>
    <t>Dispositif de formation.Libellé</t>
  </si>
  <si>
    <t>Code</t>
  </si>
  <si>
    <t>Module.Libellé</t>
  </si>
  <si>
    <t>Type de candidature Libellé long</t>
  </si>
  <si>
    <t>Thême Libellé long</t>
  </si>
  <si>
    <t>Chapitre de prévision</t>
  </si>
  <si>
    <t>SANS APPEL A CANDIDATURE</t>
  </si>
  <si>
    <t>LETTRES CLASSIQUES ET MODERNES</t>
  </si>
  <si>
    <t>AVEC CANDIDATURE INDIVIDUELLE</t>
  </si>
  <si>
    <t>LANGUES POLYNESIENNES</t>
  </si>
  <si>
    <t>CHANG AH SANG</t>
  </si>
  <si>
    <t>Annie</t>
  </si>
  <si>
    <t>LCP2D - COMMUNICATION ORALE ET DIFFERENCIATION</t>
  </si>
  <si>
    <t>ECHANGES DE PRATIQUES EN 6EME</t>
  </si>
  <si>
    <t>GROUPE DE PRODUCTION</t>
  </si>
  <si>
    <t>OUTILS D ENSEIGNEMENT DES LANGUES POLYNESIENNES</t>
  </si>
  <si>
    <t>ECONOMIE ET GESTION</t>
  </si>
  <si>
    <t>CHEVALIER</t>
  </si>
  <si>
    <t>Daniel</t>
  </si>
  <si>
    <t>ECO2D - INTEGRATION DU CONTEXTE LOCAL EN ECO-GEST</t>
  </si>
  <si>
    <t>INTEGRATION DU CONTEXTE LOCAL EN ECONOMIE GESTION</t>
  </si>
  <si>
    <t>ECO3D - RENOVATION BTS MUC</t>
  </si>
  <si>
    <t>FORMATION DE FORMATEURS ET PERSONNES RESSOURCES</t>
  </si>
  <si>
    <t>ECO2D - FAVORISER L INTEGRATION DES BAC PRO EN BTS</t>
  </si>
  <si>
    <t>FAVORISER L INTEGRATION DES BAC PRO EN BTS</t>
  </si>
  <si>
    <t>PLURIDISCIPLINARITE</t>
  </si>
  <si>
    <t>EDUCATION MUSICALE</t>
  </si>
  <si>
    <t>MUS2I - UTILISATIONS PEDAGOGIQUES DU NUMERIQUE</t>
  </si>
  <si>
    <t>UTILISATIONS PEDAGOGIQUES DU NUMERIQUE</t>
  </si>
  <si>
    <t>NUMERIQUE PEDAGOGIQUE ET EDUCATIF</t>
  </si>
  <si>
    <t>DELCHER</t>
  </si>
  <si>
    <t>Florence</t>
  </si>
  <si>
    <t>CREER UN FILM D ANIMATION EN STOP MOTION</t>
  </si>
  <si>
    <t>L INTELLIGENCE COLLECTIVE ET LE NUMERIQUE</t>
  </si>
  <si>
    <t>LE NUMERIQUE ET LE TRAVAIL EN COMMUN</t>
  </si>
  <si>
    <t>PREPARATION CONCOURS INTERNE ET RESERVE CPE</t>
  </si>
  <si>
    <t>DELMAS</t>
  </si>
  <si>
    <t>Thierry</t>
  </si>
  <si>
    <t>ARTS PLASTIQUES</t>
  </si>
  <si>
    <t>HERVE</t>
  </si>
  <si>
    <t>Pascal</t>
  </si>
  <si>
    <t>DOC2D - FORMATION DES DOCUMENTALISTES ANIMATEURS</t>
  </si>
  <si>
    <t>DOCUMENTATION ET PROFESSEURS DOCUMENTALISTES</t>
  </si>
  <si>
    <t>DOC2I - PROFESSEUR DOCUMENTALISTE ET NUMERIQUE</t>
  </si>
  <si>
    <t>PROFESSEUR DOCUMENTALISTE ET NUMERIQUE</t>
  </si>
  <si>
    <t>DOC2I - EDUQUER A L INFORMATION ET AUX MEDIAS</t>
  </si>
  <si>
    <t>EDUQUER L ELEVE A L INFORMATION ET AUX MEDIAS</t>
  </si>
  <si>
    <t>EDUCATION A LA CITOYENNETE ET A LA SANTE</t>
  </si>
  <si>
    <t>PREPARATION CONCOURS, CERTIFICATS ET EXAMENS</t>
  </si>
  <si>
    <t>MAS2D - ENSEIGNER PAR COMPETENCES</t>
  </si>
  <si>
    <t>MATHS-SCIENCES</t>
  </si>
  <si>
    <t>LAROCHE</t>
  </si>
  <si>
    <t>Teva</t>
  </si>
  <si>
    <t>MAS2D - LE CALCUL SOUS TOUTES SES FORMES EN LP</t>
  </si>
  <si>
    <t>LE CALCUL SOUS TOUTES SES FORMES EN LP</t>
  </si>
  <si>
    <t>MAS2D - EPREUVES DE CONTROLE</t>
  </si>
  <si>
    <t>EPREUVES DE CONTROLE</t>
  </si>
  <si>
    <t>Patrick</t>
  </si>
  <si>
    <t>MARQUIS</t>
  </si>
  <si>
    <t>Alain</t>
  </si>
  <si>
    <t>SANTE SECURITE TRAVAIL - SECOURISME</t>
  </si>
  <si>
    <t>ANGLAIS</t>
  </si>
  <si>
    <t>MEUEL</t>
  </si>
  <si>
    <t>Vairea</t>
  </si>
  <si>
    <t>POIRSON</t>
  </si>
  <si>
    <t>Cécile</t>
  </si>
  <si>
    <t>Preparation au concours de l agregation interne en Arts plastiques</t>
  </si>
  <si>
    <t>PREPARATION AGREGATION INTERNE ARTS PLASTIQUES</t>
  </si>
  <si>
    <t>SCIENCES DE LA VIE ET DE LA TERRE</t>
  </si>
  <si>
    <t>MATHEMATIQUES</t>
  </si>
  <si>
    <t>RICOMET</t>
  </si>
  <si>
    <t>Vincent</t>
  </si>
  <si>
    <t>MAT2D - LES MATHS PAR LES PROBLEMES AU LYCEE</t>
  </si>
  <si>
    <t>ENSEIGNER LES MATHS PAR LES PROBLEMES AU LYCEE.</t>
  </si>
  <si>
    <t>MAT2D - REGROUPEMENT DES COORDONNATEURS DE MATHS</t>
  </si>
  <si>
    <t>REGROUPEMENT DES COORDONNATEURS DE MATHEMATIQUES</t>
  </si>
  <si>
    <t>MAT2I - ALGORITHMIQUE EN MATHEMATIQUES EN CYCLE 4</t>
  </si>
  <si>
    <t>L ALGORITHMIQUE EN CYCLE 4 (NIV1)</t>
  </si>
  <si>
    <t>MAT2D - MATHS REFORME DU COLLEGE (ILES ELOIGNEES)</t>
  </si>
  <si>
    <t>REFORME DU COLLEGE EN MATHS  (ILES ELOIGNEES)</t>
  </si>
  <si>
    <t>MAT2D - MATHS REFORME DU COLLEGE (IDV ET ISLV)</t>
  </si>
  <si>
    <t>L ACCOMPAGNEMENT PERSONNALISE AU COLLEGE EN MATHS.</t>
  </si>
  <si>
    <t>MAT3I - SUIVI DES COMPETENCES MATHEMATIQUES EN BTS</t>
  </si>
  <si>
    <t>MAT2D - LES OLYMPIADES DES MATHEMATIQUES 2018</t>
  </si>
  <si>
    <t>LES OLYMPIADES DES MATHEMATIQUES 2018</t>
  </si>
  <si>
    <t>FORMATION DES NEOTITULAIRES</t>
  </si>
  <si>
    <t>SPC2D - INTEGRATION DU NUMERIQUE AU LYCEE</t>
  </si>
  <si>
    <t>PHYSIQUE-CHIMIE</t>
  </si>
  <si>
    <t>RICHIDE</t>
  </si>
  <si>
    <t>Christian</t>
  </si>
  <si>
    <t>SPC2D - MAINTENANCE PRATIQUE ET SECURITE DES LABO</t>
  </si>
  <si>
    <t>SPC2D - PRATIQUES DES ENSEIGNEMENTS EN SPC</t>
  </si>
  <si>
    <t>PRATIQUES DES ENSEIGNEMENTS EN SCIENCES PHYSIQUES</t>
  </si>
  <si>
    <t>SPC2D - PREPARATION A L EPREUVE DES ECE</t>
  </si>
  <si>
    <t>PREPARATION A L EPREUVE DES ECE</t>
  </si>
  <si>
    <t>EPS2I - LE VAA, DU CYCLE 3 AU NIVEAU 5</t>
  </si>
  <si>
    <t>EDUCATION PHYSIQUE ET SPORTIVE</t>
  </si>
  <si>
    <t>RIGOTTARD</t>
  </si>
  <si>
    <t>Didier</t>
  </si>
  <si>
    <t>SCHNEIDER</t>
  </si>
  <si>
    <t>SVT2I - METEOROLOGIE ET CLIMAT</t>
  </si>
  <si>
    <t>METEOROLOGIE ET CLIMAT</t>
  </si>
  <si>
    <t>SIGWARD</t>
  </si>
  <si>
    <t>Eric</t>
  </si>
  <si>
    <t>SOUARD</t>
  </si>
  <si>
    <t>Rémi</t>
  </si>
  <si>
    <t>HISTOIRE, GEOGRAPHIE, EDUCATION MORALE CIVIQUE</t>
  </si>
  <si>
    <t>TOMMASINI</t>
  </si>
  <si>
    <t>Yvette</t>
  </si>
  <si>
    <t>GUILLOTIN</t>
  </si>
  <si>
    <t>Maheata</t>
  </si>
  <si>
    <t>INTERDISCIPLINARITE</t>
  </si>
  <si>
    <t xml:space="preserve">Durée moyenne : </t>
  </si>
  <si>
    <t>ADAPTATION A L'EMPLOI PERSONNELS INFIRMIERS</t>
  </si>
  <si>
    <t>0214</t>
  </si>
  <si>
    <t>ADM2I - PERFECTIONNEMENT DU METIER DE SECRETAIRE</t>
  </si>
  <si>
    <t>ECRITS PROFESSIONNELS : LA LETTRE ADMINISTRATIVE</t>
  </si>
  <si>
    <t>ADAPTATION A L'EMPLOI PERSONNELS ADMINISTRATIFS</t>
  </si>
  <si>
    <t>LY</t>
  </si>
  <si>
    <t>Teddy</t>
  </si>
  <si>
    <t>ECRITS PROFESSIONNELS : LA NOTE ADMINISTRATIVE</t>
  </si>
  <si>
    <t>PRISE DE NOTES ET COMPTE-RENDU DE REUNION</t>
  </si>
  <si>
    <t>ADM2I - LE TABLEUR EXCEL</t>
  </si>
  <si>
    <t>LE TABLEUX EXCEL- NIVEAU 1</t>
  </si>
  <si>
    <t>LE TABLEUR EXCEL - NIVEAU 2</t>
  </si>
  <si>
    <t>ADM2I - LE TRAITEMENT DE TEXTE WORD</t>
  </si>
  <si>
    <t>TRAITEMENT DE TEXTE WORD - NIVEAU 1</t>
  </si>
  <si>
    <t>TRAITEMENT DE TEXTE WORD - NIVEAU 2</t>
  </si>
  <si>
    <t>ADAPTATION A L'EMPLOI PERSONNELS TECHNIQUES</t>
  </si>
  <si>
    <t>ENTRETIEN DES SOLS ET SURFACES</t>
  </si>
  <si>
    <t>FROID ET CLIMATISATION</t>
  </si>
  <si>
    <t>AMENAGEMENT INTERIEUR</t>
  </si>
  <si>
    <t>ESPACES VERTS</t>
  </si>
  <si>
    <t>PLOMBERIE</t>
  </si>
  <si>
    <t>DROITS ET OBLIGATIONS DES FONCTIONNAIRES</t>
  </si>
  <si>
    <t>FINANCES PUBLIQUES DE L ETAT</t>
  </si>
  <si>
    <t>ADAPTATION A L'EMPLOI PERSONNELS SOCIAUX</t>
  </si>
  <si>
    <t>MONDEJAR</t>
  </si>
  <si>
    <t>Module.Libellé long</t>
  </si>
  <si>
    <t>Raccourci Identifiant</t>
  </si>
  <si>
    <t>Dispositif de formation.Libellé long</t>
  </si>
  <si>
    <t>Nom Responsable Pédagogique</t>
  </si>
  <si>
    <t>Prénom Responsable Pédagogique</t>
  </si>
  <si>
    <t>Public cible Libellé long</t>
  </si>
  <si>
    <t>Contenu Libellé long</t>
  </si>
  <si>
    <t>Objectif Libellé long</t>
  </si>
  <si>
    <t>Orientation (lib long)</t>
  </si>
  <si>
    <t>Priorité Académique Libellé long</t>
  </si>
  <si>
    <t>Nb de modules prévisionnel</t>
  </si>
  <si>
    <t>Durée prévue en heures</t>
  </si>
  <si>
    <t>Nb de places prévisionnelles</t>
  </si>
  <si>
    <t>Nombre de groupes</t>
  </si>
  <si>
    <t>Effectif par groupe</t>
  </si>
  <si>
    <t>Nb journées stagiaire -module-</t>
  </si>
  <si>
    <t>Nombre d'intervenants</t>
  </si>
  <si>
    <t>Nombre d'heures d'intervention</t>
  </si>
  <si>
    <t>INT FORMATION A LA PSYCHOLOGIE DU HANDICAP</t>
  </si>
  <si>
    <t>Formation a la psychologie du handicap</t>
  </si>
  <si>
    <t>0140</t>
  </si>
  <si>
    <t>18A0410009</t>
  </si>
  <si>
    <t>ASH0D - INT FORMATION A LA PSYCHOLOGIE DU HANDICAP</t>
  </si>
  <si>
    <t>BORIES</t>
  </si>
  <si>
    <t>Philippe</t>
  </si>
  <si>
    <t>PSYCHOLOGUE SCOLAIRE, RE EDUCATEUR</t>
  </si>
  <si>
    <t>AIDE SPECIFIQUE A.S.H.</t>
  </si>
  <si>
    <t>CONSEILLER ORIENTATION PSYCHOLOGUE</t>
  </si>
  <si>
    <t>DEVELOPT DES QUALIFICATIONS OU ACQUIS. NVELLES</t>
  </si>
  <si>
    <t>GARANTIR LA REUSSITE DE TOUS LES ELEVES</t>
  </si>
  <si>
    <t>ECOLE INCLUSIVE</t>
  </si>
  <si>
    <t>FORMATION DE CHEF DE CHOEUR</t>
  </si>
  <si>
    <t>Formation de chef de choeur : installer les competences de la direction de chorale, enseigner le chant polyphonique.</t>
  </si>
  <si>
    <t>18A0410014</t>
  </si>
  <si>
    <t>MUS1D - FORMATION DE CHEF DE CHOEUR</t>
  </si>
  <si>
    <t>Formation de chef de choeur : installer les competences de la direction de chorale et enseigner le chant polyphonique.</t>
  </si>
  <si>
    <t>MARCHAL</t>
  </si>
  <si>
    <t>Ernest</t>
  </si>
  <si>
    <t>ENSEIGNANT EN ECOLE</t>
  </si>
  <si>
    <t>MUSIQUE ET EDUCATION MUSICALE</t>
  </si>
  <si>
    <t>GARANTIR LE DVPT DES COMPETENCES PROFESSIONNELLES</t>
  </si>
  <si>
    <t>NOUVEAUX CYCLES- NOUVEAUX PROGRAMMES</t>
  </si>
  <si>
    <t>LE SCENARIO PEDAGOGIQUE ENRICHI EN EPS</t>
  </si>
  <si>
    <t>Le scenario pedagogique enrichi par le numerique en EPS comme outil pour favoriser les apprentissages, un exemple dans le sport collectif Mini Hand.</t>
  </si>
  <si>
    <t>18A0410041</t>
  </si>
  <si>
    <t>EPS0I- LE SCENARIO PEDAGOGIQUE ENRICHI EN EPS</t>
  </si>
  <si>
    <t>Le scenario pedagogique enrichi par le numerique en EPS comme outil pour favoriser les apprentissages, un exemple dans le sport collectif  Mini Hand .</t>
  </si>
  <si>
    <t>CHANG</t>
  </si>
  <si>
    <t>Mathilda</t>
  </si>
  <si>
    <t>FONCTION D'ENSEIGNEMENT</t>
  </si>
  <si>
    <t>USAGES PEDAGOGIQUES DU NUMERIQUE</t>
  </si>
  <si>
    <t>L'ECOLE A L'ERE DU NUMERIQUE</t>
  </si>
  <si>
    <t>CALCUL MENTAL ET RESOLUTION DE PROBLEMES</t>
  </si>
  <si>
    <t>Calcul mental et resolution de problemes</t>
  </si>
  <si>
    <t>18A0410058</t>
  </si>
  <si>
    <t>MAT1D - CALCUL MENTAL ET RESOLUTION DE PROBLEMES</t>
  </si>
  <si>
    <t>CALCUL MENTAL ET RESOLUTION DE PROBLEMES HUAHINE</t>
  </si>
  <si>
    <t>STAGE ECOLE TOAHOTU - MATHS ET LANGAGES</t>
  </si>
  <si>
    <t>STAGE ECOLE TOAHOTU - MATHS ET LANGAGES ORAL ET ECRIT.</t>
  </si>
  <si>
    <t>18A0410065</t>
  </si>
  <si>
    <t>MAT1D - MATHEMATIQUES ET LANGAGES ORAL ET ECRIT</t>
  </si>
  <si>
    <t>MATHEMATIQUES ET LANGAGES ORAL ET ECRIT : STAGES ECOLE A TAIARAPU</t>
  </si>
  <si>
    <t>LAFLAQUIERE</t>
  </si>
  <si>
    <t>Jean-Louis</t>
  </si>
  <si>
    <t>STAGE ECOLE TAUTIRA - MATHS ET LANGAGES</t>
  </si>
  <si>
    <t>STAGE ECOLE TAUTIRA - MATHS ET LANGAGES ORAL ET ECRIT.</t>
  </si>
  <si>
    <t>LANGAGES MATHEMATIQUES AU C2</t>
  </si>
  <si>
    <t>Langages mathematiques De la manipulation a la conceptualisation</t>
  </si>
  <si>
    <t>18A0410067</t>
  </si>
  <si>
    <t>MAT1D - LANGAGES MATHEMATIQUES AU C2</t>
  </si>
  <si>
    <t>LE ROUX</t>
  </si>
  <si>
    <t>Bruno</t>
  </si>
  <si>
    <t>MATHEMATIQUES AU CYCLE 3</t>
  </si>
  <si>
    <t>Mathematiques au cycle 3</t>
  </si>
  <si>
    <t>18A0410068</t>
  </si>
  <si>
    <t>MAT1D- MATHEMATIQUES AU C3</t>
  </si>
  <si>
    <t>CONSTRUCTION DES GDS NBRES ET CALCUL BORA MAUPITI</t>
  </si>
  <si>
    <t>La construction des nombres entiers et decimaux, le calcul et la resolution de problemes au cycle 3</t>
  </si>
  <si>
    <t>18A0410069</t>
  </si>
  <si>
    <t>MAT1D - CONSTRUCTION DES GRANDS NOMBRES ET CALCUL</t>
  </si>
  <si>
    <t>La construction des nombres entiers et decimaux, le calcul et la resolution de problemes au cycle 3.</t>
  </si>
  <si>
    <t>GREIG</t>
  </si>
  <si>
    <t>Moana</t>
  </si>
  <si>
    <t>CONSTRUCTION DES GDS NBRES ET CALCUL RAIATEA TAHAA</t>
  </si>
  <si>
    <t>La construction des nombres entiers et decimaux, le calcul et la resolution de problemes.</t>
  </si>
  <si>
    <t>C11MOOREA- C1C2C3 STAGE ECOLE MAIAO</t>
  </si>
  <si>
    <t>C11MOOREA- C1C2C3 STAGE ECOLE MAIAO - GESTIONS DES CLASSES MULTI-NIVEAUX</t>
  </si>
  <si>
    <t>18A0410094</t>
  </si>
  <si>
    <t>PLD1D - C11MOOREA-C1C2C3 STAGE ECOLE MAIAO</t>
  </si>
  <si>
    <t>C11MOOREA-C1C2C3 STAGE ECOLE MAIAO - GESTION DES CLASSES MULTI-NIVEAUX</t>
  </si>
  <si>
    <t>CHIN MEUN</t>
  </si>
  <si>
    <t>Pierre</t>
  </si>
  <si>
    <t>CONTENUS TOUCHANT A PLUSIEURS GROUPES, INTER-TRANS</t>
  </si>
  <si>
    <t>ACCOMPAGNEMENT PERSONNALISE</t>
  </si>
  <si>
    <t>DE NOUVEAUX OUTILS POUR GERER L HETEROGENEITE S1</t>
  </si>
  <si>
    <t>S approprier de nouveaux outils (SACOCHE, LSU, BULLETINS SCOLAIRES ...) pour gerer l heterogeneite. L evaluation positive</t>
  </si>
  <si>
    <t>18A0410129</t>
  </si>
  <si>
    <t>CJA1D - DE NVX OUTILS POUR GERER L HETEROGENEITE</t>
  </si>
  <si>
    <t>DIDACTIQUE ET PEDAGOGIE</t>
  </si>
  <si>
    <t>CENTRE JEUNES ADOLESCENTS</t>
  </si>
  <si>
    <t>CLIMAT SCOLAIRE</t>
  </si>
  <si>
    <t>DE NOUVEAUX OUTILS POUR GERER L HETEROGENEITE S2</t>
  </si>
  <si>
    <t>Evaluer, harmoniser et adapter les nouveaux outils pour gerer l heterogeneite. L evaluation positive au service du LSU</t>
  </si>
  <si>
    <t>PARCOURS DES ELEVES S1</t>
  </si>
  <si>
    <t>Redefinition du parcours des eleves : reecriture des programmes et definition des passerelles avec les colleges et les lycees</t>
  </si>
  <si>
    <t>18A0410130</t>
  </si>
  <si>
    <t>CJA1D - PARCOURS DES ELEVES</t>
  </si>
  <si>
    <t>Redefinition du parcours des eleves : reecriture des programmes et definition des passerelles avec les colleges ou les lycees</t>
  </si>
  <si>
    <t>DIRECTEUR D'ECOLE</t>
  </si>
  <si>
    <t>CONNAISSANCE DES SYSTEMES EDUCATIFS</t>
  </si>
  <si>
    <t>ELABORATION DE RESSOURCES</t>
  </si>
  <si>
    <t>PARCOURS DES ELEVES S2</t>
  </si>
  <si>
    <t>LCP/LV ET MATHEMATIQUES EN ECOLE MATERNELLE</t>
  </si>
  <si>
    <t>Demarches d enseignement des LCP/LV a la maternelle en lien avec les  apprentissages mathematiques et logiques en maternelle , cycle 1</t>
  </si>
  <si>
    <t>18A0410131</t>
  </si>
  <si>
    <t>REP1D - LCP/LV ET MATHEMATIQUES EN MATERNELLE</t>
  </si>
  <si>
    <t>LOMBARDO</t>
  </si>
  <si>
    <t>Frédéric</t>
  </si>
  <si>
    <t>AUTRE CONTENU EDUC, FORMATION, ORGA, ACCOMP</t>
  </si>
  <si>
    <t>EDUCATION PRIORITAIRE</t>
  </si>
  <si>
    <t>FORMATION PROFESSIONNELLE STATUTAIRE</t>
  </si>
  <si>
    <t>MATERNELLE</t>
  </si>
  <si>
    <t>1ER SEMINAIRE DIRECTEURS REP+ DE FAAA 27 AOUT 2018</t>
  </si>
  <si>
    <t>Piloter et accompagner la mise en oeuvre les six priorites REP+ tout en mettant en synergie les onze parametres de la reussite.</t>
  </si>
  <si>
    <t>18A0410132</t>
  </si>
  <si>
    <t>REP0D - INT SEMINAIRE DES DIRECTEURS REP+ DE FAAA</t>
  </si>
  <si>
    <t>Piloter et accompagner la mise en oeuvre des six priorites REP+ tout en mettant en synergie les onze parametres de la reussite.</t>
  </si>
  <si>
    <t>HINZ</t>
  </si>
  <si>
    <t>Raymond</t>
  </si>
  <si>
    <t>PILOTAGE DES ACTIVITES ET DES MOYENS</t>
  </si>
  <si>
    <t>2E SEMINAIRE DIRECTEURS REP+ DE FAAA 19 NOV 2018</t>
  </si>
  <si>
    <t>3E SEMINAIRE DES DIRECTEURS REP+ DE FAAA</t>
  </si>
  <si>
    <t>4E SEMINAIRE DES DIRECTEURS REP+ DE FAAA</t>
  </si>
  <si>
    <t>HEIRI/VEROTIA CONC. SUPP. REP+28-29 JANV 2019</t>
  </si>
  <si>
    <t>Concertations supplementaires des ecoles REP+ pour ameliorer le climat scolaire, les collaborations avec les partenaires, le co-enseignement.</t>
  </si>
  <si>
    <t>18A0410133</t>
  </si>
  <si>
    <t>REP1D- CONCERTATIONS SUPPLEMENTAIRES REP+ FAAA</t>
  </si>
  <si>
    <t>ENSEIGNANT EDUCATION PRIORITAIRE</t>
  </si>
  <si>
    <t>INGENIERIE EDUCATIVE ET DE FORMATION</t>
  </si>
  <si>
    <t>FARAHEI CONC. SUPP. REP+ 30-31 JANV 2019</t>
  </si>
  <si>
    <t>PAMATAI CONC. SUPPL. REP+ 1-2 AVRIL 2019</t>
  </si>
  <si>
    <t>PIAFAU CONC. SUPPL. REP+ 29-30 AVRIL 2019</t>
  </si>
  <si>
    <t>VAIAHA CONC. SUPPL. REP+ 24-25-26 AVRIL 2019</t>
  </si>
  <si>
    <t>RUATAMA CONC. SUPPL. REP+ 6-7 MAI 2019</t>
  </si>
  <si>
    <t>TEROMA CONC. SUPPL.REP+ 20-21 MAI</t>
  </si>
  <si>
    <t>FARAHEI NUI CONC. SUP REP+ 23-23-24 MAI</t>
  </si>
  <si>
    <t>INT 1ERE CONCERTATION : ECOLES-COLLEGE DE FAA A</t>
  </si>
  <si>
    <t>Les concertations Ecoles-College de Faa a visent la mutualisation, les echanges sur les pratiques et une harmonisation au niveau des contenus.</t>
  </si>
  <si>
    <t>18A0410134</t>
  </si>
  <si>
    <t>REP0D - INTERDEGRE CONCERTATIONS ECOLE/COLLEGE</t>
  </si>
  <si>
    <t>Concertations supplementaires interdegre pour ameliorer : climat scolaire, collaborations avec les partenaires,  co enseignement, et continuite</t>
  </si>
  <si>
    <t>INT 2E CONCERTATION : ECOLES-COLLEGE DE FAA A</t>
  </si>
  <si>
    <t>INT 3E CONCERTATION : ECOLES-COLLEGE DE FAA A</t>
  </si>
  <si>
    <t>INTERDEGRE CONCERTATION REP+ PAPARA S1</t>
  </si>
  <si>
    <t>concertation inter-degre college/ecoles REP+PAPARA liaison inter-degre cycle 3 college Papara /ecoles REP+: programme d action cycle 3  1er regroupem</t>
  </si>
  <si>
    <t>18A0410135</t>
  </si>
  <si>
    <t>REP0D - INTERDEGRE CONCERTATIONS REP+ PAPARA</t>
  </si>
  <si>
    <t>concertation inter-degre college/ecoles REP+PAPARA liaison inter-degre cycle 3 college Papara /ecoles REP+: programme d action cycle 3</t>
  </si>
  <si>
    <t>INTERDEGRE CONCERTATION REP+ PAPARA S2</t>
  </si>
  <si>
    <t>concertation inter-degre college/ecoles REP+PAPARA liaison inter-degre cycle 3 college Papara /ecoles REP+: programme d action cycle 3  2em regroupem</t>
  </si>
  <si>
    <t>INTERDEGRE CONCERTATION REP+ PAPARA S3</t>
  </si>
  <si>
    <t>Concertation interdegre college/Ecoles REP+PAPARA. Programmes d actions cycle 3   3eme regroupement.</t>
  </si>
  <si>
    <t>STAGE REP+ INTERDEGRE ECOLE/COLLEGE RANGIROA</t>
  </si>
  <si>
    <t>STAGE REP+ INTER DEGRE ECOLE/COLLEGE RANGIROA</t>
  </si>
  <si>
    <t>18A0410136</t>
  </si>
  <si>
    <t>REP0D - INTERDEGRE STAGE REP+ TUAMOTU GAMBIER</t>
  </si>
  <si>
    <t>STAGE REP+ INTER DEGRE TUAMOTU GAMBIER</t>
  </si>
  <si>
    <t>BATLLE</t>
  </si>
  <si>
    <t>Dominique</t>
  </si>
  <si>
    <t>STAGE REP+ INTERDEGRE ECOLE/COLLEGE HAO</t>
  </si>
  <si>
    <t>STAGE REP+ INTERDEGRE ECOLE/COLLEGE MAKEMO</t>
  </si>
  <si>
    <t>2329 STAGE REP+ ECOLE RIKITEA</t>
  </si>
  <si>
    <t>STAGE REP+ ECOLE RIKITEA</t>
  </si>
  <si>
    <t>2329 STAGE REP+ ECOLE TAKAROA</t>
  </si>
  <si>
    <t>STAGE REP+ ECOLE TAKAROA</t>
  </si>
  <si>
    <t>18A0410137</t>
  </si>
  <si>
    <t>REP1D - STAGE REP+ ECOLES TUAMOTU GAMBIER</t>
  </si>
  <si>
    <t>STAGE REP+ ECOLES TUAMOTU GAMBIER</t>
  </si>
  <si>
    <t>2329 STAGE REP+ ECOLE MANIHI</t>
  </si>
  <si>
    <t>STAGE REP+ ECOLE MANIHI</t>
  </si>
  <si>
    <t>ECRIRE ET REDIGER</t>
  </si>
  <si>
    <t>Ecrire et rediger : Comment faire ecrire les eleves : quelles demarches didactiques, quelles activites, quels apports du numerique</t>
  </si>
  <si>
    <t>18A0410138</t>
  </si>
  <si>
    <t>REP1D- ECRIRE ET REDIGER</t>
  </si>
  <si>
    <t>MAITRISE DE LA LANGUE</t>
  </si>
  <si>
    <t>SITUATIONS PROBLEMES INNOVANTES EN MATHS</t>
  </si>
  <si>
    <t>Eclairer les enseignants sur la situation -probleme comme demarche favorisant ,par la manipulation l acquisition des connaissances mathematiques.</t>
  </si>
  <si>
    <t>18A0410139</t>
  </si>
  <si>
    <t>REP1D - SITUATIONS PROBLEMES INNOVANTES EN MATHS</t>
  </si>
  <si>
    <t>Eclairer les enseignants sur la situation -probleme  comme demarche favorisant ,par la manipulation l acquisition des connaissances mathematiques.</t>
  </si>
  <si>
    <t>ECRITS A PRODUIRE PRATIQUES D ECRITURE C2 C3</t>
  </si>
  <si>
    <t>Ecrits a produire pratiques d ecriture cycles 2.3 Enseignement de l ecrit au cycles 2 et 3 pratiques pedagogiques , didactiques, activites .</t>
  </si>
  <si>
    <t>18A0410140</t>
  </si>
  <si>
    <t>REP1D ECRITS A PRODUIRE PRATIQ. ECRITURE C2C3</t>
  </si>
  <si>
    <t>Produire des ecrits aux cycles 2 et 3 : quelles pratiques d enseignement et d activites :contenus , formes d apprentissages , progressivite.</t>
  </si>
  <si>
    <t>PAMATAI + 1 JOUR INTERDEGRE 3 7 SEPT 2018</t>
  </si>
  <si>
    <t>Les 6 priorites pour les reseaux d education prioritaire et leur declinaison sur les 20 mesures impulsees REP+ avec une journee commune college</t>
  </si>
  <si>
    <t>18A0410141</t>
  </si>
  <si>
    <t>REP0D   STAGE ECOLE + 1 JOUR INTERDEGRE COLLEGE C3</t>
  </si>
  <si>
    <t>Les 6 priorites pour les reseaux d education prioritaire et leur declinaison sur les 20 mesures  impulsees REP+ avec une journee commune college</t>
  </si>
  <si>
    <t>VEROTIA HEIRI MATERNELLE 12 16 NOV 2018</t>
  </si>
  <si>
    <t>TEROMA + 1 JOUR INTERDEGRE 3 7 DEC 2018</t>
  </si>
  <si>
    <t>RUATAMA MATERNELLE 14 18 JAN 2019</t>
  </si>
  <si>
    <t>FARAHEI MATERNELLE 11 15 FEV 2019</t>
  </si>
  <si>
    <t>VAIAHA + 1 JOUR INTERDEGRE COLLEGE 15 19 OCT 2018</t>
  </si>
  <si>
    <t>PIAFAU + 1 JOUR INTERDEGRE COLLEGE 11 15 MARS 2019</t>
  </si>
  <si>
    <t>FARAHEI NUI + 1 JOUR INTERDEGRE 4 9 MARS 2019</t>
  </si>
  <si>
    <t>DISPOSITIF PDMQDC REP+ EN POLYNESIE FRANCAISE</t>
  </si>
  <si>
    <t>Cette formation sera ouverte a l ensemble des enseignants en position de maitre supplementaire en Polynesie francaise. Les directeurs seront invites.</t>
  </si>
  <si>
    <t>PAPARA TUAMOTU DISPOSITIF CP REP+ 1 5 OCT 2018</t>
  </si>
  <si>
    <t>Cette formation sera ouverte a l ensemble des enseignants de CP officiant en REP+ sur un dispositif a effectif reduit ou a classe dedouble</t>
  </si>
  <si>
    <t>LECTURE</t>
  </si>
  <si>
    <t>FAAA DISPOSITIF CP REP+ 10 14 SEPT 2018</t>
  </si>
  <si>
    <t>18A0410142</t>
  </si>
  <si>
    <t>REP1D TOUS REP+ DISP DEDOUBL CYCLE2 PDMQDC</t>
  </si>
  <si>
    <t>accompagnement des classes de CP et CE1 et des AS sur tous les reseaux REP+ de la Polynesie francaise</t>
  </si>
  <si>
    <t>FAAA REP+ DISPOSITIF CE1 21 25 JAN 2019</t>
  </si>
  <si>
    <t>Cette formation sera ouverte a l ensemble des enseignants de CE1 officiant en REP+ sur un dispositif a effectif reduit ou a classe dedouble</t>
  </si>
  <si>
    <t>PAPARA TUAMO REP+ DISPOSITIF CE1 4 8 FEV 2019</t>
  </si>
  <si>
    <t>DEVENIR ELEVE</t>
  </si>
  <si>
    <t>Les methodes et les outils pour apprendre a devenir eleve</t>
  </si>
  <si>
    <t>18A0410143</t>
  </si>
  <si>
    <t>REP1D   DEVENIR ELEVE</t>
  </si>
  <si>
    <t>AIDE AUX APPRENTISSAGES (Y COMPRIS AIDE A L'ELEVE)</t>
  </si>
  <si>
    <t>FORMATION DES DIRECTEURS CIR1 S1</t>
  </si>
  <si>
    <t>FORMATION DES DIRECTEURS CIR1 SESSION 1</t>
  </si>
  <si>
    <t>18A0410144</t>
  </si>
  <si>
    <t>ENC1D  FORMATION DES DIRECTEURS CIR1</t>
  </si>
  <si>
    <t>FORMATION DES DIRECTEURS CIR1 EN 2 MODULES : PILOTAGE E T GESTION DES CONFLITS</t>
  </si>
  <si>
    <t>GUARANTIR L'EQUITE SCOLAIRE</t>
  </si>
  <si>
    <t>DVPT DES COMP PROF CHEF D ETGAB ET DIRE ECOLE</t>
  </si>
  <si>
    <t>FORMATION DES DIRECTEURS CIR1 S2</t>
  </si>
  <si>
    <t>FORMATION DES DIRECTEURS CIR1 SESSION 2</t>
  </si>
  <si>
    <t>EXPLOITATION PEDAGOGIQUE D UN JARDIN SCOLAIRE</t>
  </si>
  <si>
    <t>18A0410145</t>
  </si>
  <si>
    <t>PLD1D EXPLOITATION PEDAGO JARDIN SCOLAIRE</t>
  </si>
  <si>
    <t>SEGURA</t>
  </si>
  <si>
    <t>Serge</t>
  </si>
  <si>
    <t>PROPEDEUTIQUE PRE CAPPEI STAGIAIRES</t>
  </si>
  <si>
    <t>Information et preparation a la formation pour les candidats admis a se presenter au CAPPEI 2019 2020</t>
  </si>
  <si>
    <t>18A0410146</t>
  </si>
  <si>
    <t>ASH0D CAPPEI N 1 2019 2020</t>
  </si>
  <si>
    <t>CAPPEI N 1 2019 2020</t>
  </si>
  <si>
    <t>ELEVES A BESOINS EDUCATIFS PARTICULIERS</t>
  </si>
  <si>
    <t>PREPARATION TUTEURS CAPPEI</t>
  </si>
  <si>
    <t>Information et preparation a la formation pour les candidats admis a se presenter au CAPPEI</t>
  </si>
  <si>
    <t>TUTEUR</t>
  </si>
  <si>
    <t>COMMISSION DE TRAVAIL CAPPEI</t>
  </si>
  <si>
    <t>Commission de travail CAPPEI</t>
  </si>
  <si>
    <t>FORMATEUR</t>
  </si>
  <si>
    <t>ASH1D REGROUPEMENT CAPPEI TRONC COMMUN</t>
  </si>
  <si>
    <t>Regroupement CAPPEI tronc commun SEGPA ULIS RASED</t>
  </si>
  <si>
    <t>18A0410147</t>
  </si>
  <si>
    <t>REGROUPEMENT CAPPEI : TRONC COMMUN</t>
  </si>
  <si>
    <t>PERSONNEL DE L'ASH</t>
  </si>
  <si>
    <t>MODULE DE PROFESSIONNALISATION ENSEIGNER EN SEGPA</t>
  </si>
  <si>
    <t>Module de professionnalisation dans l emploi des enseignants charges de l enseignement et de l aide pedagogique en SEGPA</t>
  </si>
  <si>
    <t>18A0410148</t>
  </si>
  <si>
    <t>ASH0D INTERDEGRE CAPPEI ENSEIGNER EN SEGPA</t>
  </si>
  <si>
    <t>Formation aux epreuves du CAPPEI Enseigner en SEGPA section d enseignement general et professionnel adapte</t>
  </si>
  <si>
    <t>ENSEIGNANT EN SEGPA</t>
  </si>
  <si>
    <t>FORMATIONS DIPLOMANTES ET QUALIFIANTES</t>
  </si>
  <si>
    <t>MODULE D APPROFONDISSEMENT 1 GDS1</t>
  </si>
  <si>
    <t>Module d approfondissement 1 Grande difficulte scolaire 1</t>
  </si>
  <si>
    <t>MODULE D APPROFONDISSEMENT 2 GDS 2</t>
  </si>
  <si>
    <t>Module d approfondissement 2 Grande Difficulte Scolaire 2</t>
  </si>
  <si>
    <t>MODULE D APPROFONDISSEMENT 3 GDCA</t>
  </si>
  <si>
    <t>Module d approfondissement 3 Grande difficulte de comprehension des attentes de l ecole</t>
  </si>
  <si>
    <t>MODULE DE PROFESSIONALISATION TRAVAILLER EN RASED</t>
  </si>
  <si>
    <t>Travailler en Reseau d aides specialisees aux eleves eleves en difficulte (RASED)</t>
  </si>
  <si>
    <t>18A0410149</t>
  </si>
  <si>
    <t>ASH0D INTERDEGRE CAPPEI TRAVAILLER EN RASED</t>
  </si>
  <si>
    <t>Formation aux epreuves du CAPPEI Travailler en RASED</t>
  </si>
  <si>
    <t>MODULE DE PROFESSIONNALISATION COORDONNER UNE ULIS</t>
  </si>
  <si>
    <t>Coordonner une Unite localisee pour l inclusion scolaire (Ulis)</t>
  </si>
  <si>
    <t>18A0410150</t>
  </si>
  <si>
    <t>ASH0D INTERDEGRE CAPPEI COORDONNER UNE ULIS</t>
  </si>
  <si>
    <t>Formation aux epreuves du CAPPEI Coordonner une ULIS</t>
  </si>
  <si>
    <t>MODULE D APPROFONDISSEMENT TR PSY</t>
  </si>
  <si>
    <t>Module d approfondissement Troubles psychiques</t>
  </si>
  <si>
    <t>MODULE D APPROFONDISSEMENT 1 TFC</t>
  </si>
  <si>
    <t>Module d approfondissement Troubles des fonctions cognitives.</t>
  </si>
  <si>
    <t>INT ELEVES PRESENTANT DES TROUBLES PSYCHIQUES</t>
  </si>
  <si>
    <t>La scolarisation des eleves presentant des troubles psychiques</t>
  </si>
  <si>
    <t>18A0410151</t>
  </si>
  <si>
    <t>ASH0D INT ELEVES ET TROUBLES PSYCHIQUES</t>
  </si>
  <si>
    <t>ELEVES PRESENTANT DES TROUBLES PSYCHIQUES</t>
  </si>
  <si>
    <t>STAGE BEP TSLA TSA TED POUR PE</t>
  </si>
  <si>
    <t>Scolarisation des eleves presentant des troubles specifiques du langage et des apprentissages, des troubles du Spectre Autistique et de developpement</t>
  </si>
  <si>
    <t>18A0410152</t>
  </si>
  <si>
    <t>ASH1D STAGE BEP : TSLA TSA TED POUR PE</t>
  </si>
  <si>
    <t>Stage BEP : TSLA TSA TED pour professeurs des ecoles en classe ordinaire</t>
  </si>
  <si>
    <t>SCOLARISAT. DES ELEV. DEFICIENTS AUDITIFS ENS SPE</t>
  </si>
  <si>
    <t>Scolarisation des eleves presentant une deficience auditive</t>
  </si>
  <si>
    <t>18A0410153</t>
  </si>
  <si>
    <t>ASH1D SCOLARISAT. DES ELEV. DEFICIENTS AUDITIFS</t>
  </si>
  <si>
    <t>Scolariser des eleves presentant une deficience auditive</t>
  </si>
  <si>
    <t>SCOLARISAT. DES ELEV. DEFICIENTS AUDITIFS PE</t>
  </si>
  <si>
    <t>DEVELOPPER UNE CULTURE DE L EVALUATION</t>
  </si>
  <si>
    <t>Developper une culture de l evaluation. Organiser l observation dynamique de l activite cognitive de l eleve. Analyser les outils d evaluation.</t>
  </si>
  <si>
    <t>18A0410154</t>
  </si>
  <si>
    <t>FOR1D DEVELOPPER UNE CULTURE DE L EVALUATION</t>
  </si>
  <si>
    <t>CONSEILLER PEDAGOGIQUE</t>
  </si>
  <si>
    <t>EVALUATION</t>
  </si>
  <si>
    <t>DEVT COMPETENCES LIEES ACTIVITES FORMATION</t>
  </si>
  <si>
    <t>FORMATION CONTINUE DES DIRECTEURS DES ISLV</t>
  </si>
  <si>
    <t>Formation continue des directeurs ISLV _ Session 2</t>
  </si>
  <si>
    <t>18A0410155</t>
  </si>
  <si>
    <t>ENC1D FORMATION CONTINUE DES DIRECTEURS</t>
  </si>
  <si>
    <t>Formation continue des directeurs</t>
  </si>
  <si>
    <t>MANAGEMENT ET COMMUNICATION</t>
  </si>
  <si>
    <t>FORMATION CONTINUE DES DIRECTEURS DE TAHITI MOOREA</t>
  </si>
  <si>
    <t>Formation continue des directeurs_Tahiti et Moorea_Session 2 Directeurs non decharges</t>
  </si>
  <si>
    <t>FORMATION CONTINUE DES DIRECTEURS CIR 9, 8</t>
  </si>
  <si>
    <t>Formation continue des directeurs_Session 2</t>
  </si>
  <si>
    <t>FORMATION CONTINUE DES DIRECTEURS DE MOOREA</t>
  </si>
  <si>
    <t>Formation continue des directeurs Moorea, Session 2b</t>
  </si>
  <si>
    <t>FORMATION CONTINUE DES DIRECTEURS CIR 12, 4, 3</t>
  </si>
  <si>
    <t>Formation continue des directeurs CIR 12, 4, 3</t>
  </si>
  <si>
    <t>FORMATION DES REFERENTS MATERNELLE S1</t>
  </si>
  <si>
    <t>Formation des referents maternelle sur la mise en oeuvre de l ecole maternelle.</t>
  </si>
  <si>
    <t>18A0410157</t>
  </si>
  <si>
    <t>MTL1D FORMATION DES REFERENTS MATERNELLE</t>
  </si>
  <si>
    <t>Formation des referents maternelle sur la mise en oeuvre du nouveau plan de l ecole maternelle</t>
  </si>
  <si>
    <t>DUMAS</t>
  </si>
  <si>
    <t>Catherine</t>
  </si>
  <si>
    <t>FORMATION DES REFERENTS MATERNELLE S2</t>
  </si>
  <si>
    <t>Formation des referents maternelle sur la mise en oeuvre du nouveau plan de l ecole maternelle.</t>
  </si>
  <si>
    <t>FORMATION DES REFERENTS MATERNELLE S3</t>
  </si>
  <si>
    <t>ENSEIGNER AU CYCLE 1 ENFANTS DE 4 A 6 ANS</t>
  </si>
  <si>
    <t>Enseigner a l ecole maternelle pour les enfant de 4 a 6 ans. Aborder les contenus theoriques au travers de l evaluation et de la gestion du temps.</t>
  </si>
  <si>
    <t>18A0410158</t>
  </si>
  <si>
    <t>MTL1D ENSEIGNER AU C1 : ENFANTS DE 4 A 6 ANS</t>
  </si>
  <si>
    <t>Enseigner a l ecole maternelle : enfant 4 a 6 ans, aborder les contenus theoriques a travers de l evaluation et de la gestion du temps.</t>
  </si>
  <si>
    <t>ENSEIGNER LES LANGUES EN CONTEXTE PLURILING EALCP1</t>
  </si>
  <si>
    <t>Formation des referents a l enseignement des langues polynesiennes et de l anglais en contexte plurilingue. Production d outils didactiques.</t>
  </si>
  <si>
    <t>18A0410159</t>
  </si>
  <si>
    <t>PLU1D ENSEIGNER LES LANGUES EN CONTEXTE PLURILING</t>
  </si>
  <si>
    <t>CONTENU NE TOUCHANT À AUCUN DOMAINE PRECEDENT</t>
  </si>
  <si>
    <t>LANGAGE LANGUES ET PLURILINGUISME</t>
  </si>
  <si>
    <t>ENSEIGNER LES LANGUES EN CONTEXTE PLURILING EALCP2</t>
  </si>
  <si>
    <t>ENSEIGNER L EPS METHODES ET OUTILS</t>
  </si>
  <si>
    <t>Enseigner l EPS a l ecole ( cycle 1 , 2, 3 ) methodes et outils stage de formation de formateurs du groupe EPS 1er degre Formation de formateurs</t>
  </si>
  <si>
    <t>18A0410160</t>
  </si>
  <si>
    <t>FOR1D ENSEIGNER L EPS : METHODES ET OUTILS</t>
  </si>
  <si>
    <t>Enseigner l EPS a l ecole ( cycle 1 , 2, 3 ): methodes et outils stage de formation de formateurs du groupe EPS 1er degre Formation de formateurs</t>
  </si>
  <si>
    <t>PILOTAGE PEDA PAR LA FORMATION DE FORMATEURS</t>
  </si>
  <si>
    <t>FORD FORMATION DE FORMATEURS PEMF</t>
  </si>
  <si>
    <t>FORMATION DE FORMATEURS PEMF TUTEURS DE TERRAIN S1</t>
  </si>
  <si>
    <t>18A0410169</t>
  </si>
  <si>
    <t>FOR1D FORMATION DE FORMATEURS PEMF</t>
  </si>
  <si>
    <t>FORMATION DE FORMATEURS, PEMF TUTEURS DE TERRAIN</t>
  </si>
  <si>
    <t>MAITRE FORMATEUR</t>
  </si>
  <si>
    <t>FORMATION DES MAITRES D ACCUEIL TEMPORAIRES</t>
  </si>
  <si>
    <t>FORMATION DES MAITRES D ACCUEIL TEMPORAIRES DES ETUDIANTS STAGIAIRES DE L ESPE EN FORMAT</t>
  </si>
  <si>
    <t>18A0410170</t>
  </si>
  <si>
    <t>FOR1D FORMATION DES MAT</t>
  </si>
  <si>
    <t>Formation de formateurs maitres d accueil temporaires</t>
  </si>
  <si>
    <t>FOR0D INTERDEGRE TUTEUR ACCOMPAGNATEUR CAPPEI</t>
  </si>
  <si>
    <t>Etre tuteur accompagnateur CAPPEI dans un dispositif d alternance</t>
  </si>
  <si>
    <t>18A0410171</t>
  </si>
  <si>
    <t>INGENIERIE PEDAGOGIQUE LE REEL EN FORMATION</t>
  </si>
  <si>
    <t>Ingenierie pedagogique partir du reel pour concevoir et mettre en oeuvre des formations</t>
  </si>
  <si>
    <t>18A0410172</t>
  </si>
  <si>
    <t>FOR0D INGENIERIE PEDAGOGIQUE LE REEL EN FORMATION</t>
  </si>
  <si>
    <t>Ingenierie pedagogique : utiliser les pratiques reelles en formation</t>
  </si>
  <si>
    <t>PARCOURS EDUCATIFS EN LIEN AVEC L EMC S1</t>
  </si>
  <si>
    <t>Parcours educatifs en lien avec l EMC Module 1</t>
  </si>
  <si>
    <t>18A0410173</t>
  </si>
  <si>
    <t>FOR1D PARCOURS EDUCATIFS ET LIEN AVEC L EMC</t>
  </si>
  <si>
    <t>Parcours educatifs en lien avec l EMC: Parcours citoyen et avenir</t>
  </si>
  <si>
    <t>EDUCATION CIVIQUE ET EDUCATION A LA CITOYENNETE</t>
  </si>
  <si>
    <t>LIAISON INTER-CYCLES</t>
  </si>
  <si>
    <t>PARCOURS EDUCATIFS EN LIEN AVEC L EMC S2</t>
  </si>
  <si>
    <t>Parcours educatifs en lien avec l EMC Module 2</t>
  </si>
  <si>
    <t>PREVENTION DES CONDUITES A RISQUE</t>
  </si>
  <si>
    <t>PARCOURS EDUCATIFS EN LIEN AVEC L EMC S3</t>
  </si>
  <si>
    <t>Parcours educatifs en lien avec l EMC_Module 3 Experimentation</t>
  </si>
  <si>
    <t>PREVENTION, GESTION DE CONFLIT ET DE CRISE DIRC2</t>
  </si>
  <si>
    <t>Prevention, gestion de conflit et de crise</t>
  </si>
  <si>
    <t>18A0410174</t>
  </si>
  <si>
    <t>ENC1D PREVENTION, GESTION DE CONFLIT ET DE CRISE</t>
  </si>
  <si>
    <t>Prise de connaissance du guide du directeur d ecole, des fiches methodologiques, fiches outils, fiches evenements.</t>
  </si>
  <si>
    <t>FORMATION DES FORMATEURS DU DAPE S1</t>
  </si>
  <si>
    <t>Formation des formateurs du DAPE Session 1</t>
  </si>
  <si>
    <t>18A0410175</t>
  </si>
  <si>
    <t>FOR1D FORMATION DES FORMATEURS DU DAPE</t>
  </si>
  <si>
    <t>Formation des formateurs du DAPE</t>
  </si>
  <si>
    <t>OUTILS NUMERIQUES DE TRAVAIL</t>
  </si>
  <si>
    <t>GARANTIR L'EQUITE TERRITORIALE</t>
  </si>
  <si>
    <t>FORMATION DES FORMATEURS DU DAPE S2</t>
  </si>
  <si>
    <t>Formation des formateurs du DAPE Session 2</t>
  </si>
  <si>
    <t>FORMATION DES FORMATEURS DU DAPE S3</t>
  </si>
  <si>
    <t>Formation des formateurs du DAPE Session 3</t>
  </si>
  <si>
    <t>LES PARCOURS EDUCATIFS ET DE FORMATION DE L ELEVE</t>
  </si>
  <si>
    <t>Les parcours educatifs et de formation de l eleve Formation IN SITU des formateurs</t>
  </si>
  <si>
    <t>18A0410176</t>
  </si>
  <si>
    <t>FOR0D INT LES PARCOURS EDUCATIFS ET DE FORMATION</t>
  </si>
  <si>
    <t>Les parcours educatifs et de formation de l eleve Formation IN SITU</t>
  </si>
  <si>
    <t>REGROUPEMENT DES CPAIEN S1</t>
  </si>
  <si>
    <t>Regroupement des CPAIEN (1)</t>
  </si>
  <si>
    <t>18A0410177</t>
  </si>
  <si>
    <t>FOR1D REGROUPEMENT DES CPAIEN</t>
  </si>
  <si>
    <t>METHODOLOGIE DE PROJET</t>
  </si>
  <si>
    <t>REGROUPEMENT DES CPAIEN ET AUTRES FORMATEURS S2</t>
  </si>
  <si>
    <t>Regroupement des CPAIEN et autres formateurs (2)</t>
  </si>
  <si>
    <t>FONCTION DE FORMATION</t>
  </si>
  <si>
    <t>PSYCHOLOGIE ET SCIENCES DE L'EDUCATION</t>
  </si>
  <si>
    <t>FORMATION DES PEMF ET TUTEURS S1</t>
  </si>
  <si>
    <t>Formation des PEMF et tuteurs</t>
  </si>
  <si>
    <t>18A0410178</t>
  </si>
  <si>
    <t>FOR1D FORMATION DES PEMF ET TUTEURS</t>
  </si>
  <si>
    <t>CONCEPTION ET ORGANISATION DE LA FORMATION</t>
  </si>
  <si>
    <t>FORMATION DES PEMFS ET TUTEURS S2</t>
  </si>
  <si>
    <t>Formation des PEMF et tuteurs (2)</t>
  </si>
  <si>
    <t>FORMATION DES PEMF ET TUTEURS S3</t>
  </si>
  <si>
    <t>Formation des PEMF et tuteurs (3)</t>
  </si>
  <si>
    <t>STAGE STATUTAIRE DES NOUVEAUX DIRECTEURS S1</t>
  </si>
  <si>
    <t>Stage statutaire des nouveaux directeurs_Laureats 2019 Kit du directeur neotitulaire</t>
  </si>
  <si>
    <t>18A0410179</t>
  </si>
  <si>
    <t>ENC1D STAGE STATUTAIRE DES NOUVEAUX DIRECTEURS</t>
  </si>
  <si>
    <t>Stage statutaire des nouveaux directeurs Kit du neotitulaire</t>
  </si>
  <si>
    <t>STAGE STATUTAIRE DES NOUVEAUX DIRECTEURS S2</t>
  </si>
  <si>
    <t>Stage statutaire des nouveaux directeurs_Laureats 2018</t>
  </si>
  <si>
    <t>PREPARATION A LA LISTE D APTITUDE DES DIRECTEURS</t>
  </si>
  <si>
    <t>Preparation a la liste d aptitude des directeurs Preparation a l entretien Session 2019</t>
  </si>
  <si>
    <t>18A0410180</t>
  </si>
  <si>
    <t>ENC1I PREPARAT. A LA LISTE D APTITUDE DES DIRECT</t>
  </si>
  <si>
    <t>Preparation a la liste d aptitude des directeurs Preparation a l entretien</t>
  </si>
  <si>
    <t>FORMATION DES BRIGADIERS S1</t>
  </si>
  <si>
    <t>Formation des brigadiers</t>
  </si>
  <si>
    <t>18A0410181</t>
  </si>
  <si>
    <t>PLD1D FORMATION DES BFC</t>
  </si>
  <si>
    <t>Formation des BFC</t>
  </si>
  <si>
    <t>ADAPTATION IMMEDIATE AU POSTE DE TRAVAIL</t>
  </si>
  <si>
    <t>FORMATION DES BRIGADIERS S2</t>
  </si>
  <si>
    <t>DVPT DES COMP PROF DES PERS D'ENS D'EDUC D'ORIENT</t>
  </si>
  <si>
    <t>FORMATION DES PE SORTANT ARCHIPELS</t>
  </si>
  <si>
    <t>Formation PE sortants Archipels</t>
  </si>
  <si>
    <t>18A0410182</t>
  </si>
  <si>
    <t>PLD1D FORMATION DES PE SORTANT ARCHIPELS</t>
  </si>
  <si>
    <t>INT ENSEIGMT, COMPETENCES ET INTERDISCIPLINARITE</t>
  </si>
  <si>
    <t>Enseigner par competences en exploitant l interdisciplinarite inscrite dans les programmes et le SC4</t>
  </si>
  <si>
    <t>18A0410192</t>
  </si>
  <si>
    <t>PLD0D INT ENSEIGMT COMPTCES INTERDISCIPLINARITE</t>
  </si>
  <si>
    <t>MULLER</t>
  </si>
  <si>
    <t>Aude</t>
  </si>
  <si>
    <t>INTERDEGRE ENSEIGNER PAR COMPETENCES</t>
  </si>
  <si>
    <t>ENSEIGMT, COMPETENCES ET INTERDISCIPLINARITE C1</t>
  </si>
  <si>
    <t>18A0410193</t>
  </si>
  <si>
    <t>Enseignement par competences en exploitant l interdisciplinarite inscrite dans les programmes et le SC4</t>
  </si>
  <si>
    <t>ENSEIGMT, COMPETENCES ET INTERDISCIPLINARITE C3</t>
  </si>
  <si>
    <t>EMI ET PLURILINGUISME</t>
  </si>
  <si>
    <t>EMI ET PLURILINGUISME STAGE ECOLE DE RIMATARA COUPLE AVEC LE SALON DU LIVRE ET LA RENCONTRE ORERO DES AUSTRALES</t>
  </si>
  <si>
    <t>18A0410194</t>
  </si>
  <si>
    <t>PLU1D EMI ET PLURILINGUISME</t>
  </si>
  <si>
    <t>EMI ET PLURILINGUISME A RIMATARA</t>
  </si>
  <si>
    <t>EDUCATION AUX MÉDIAS</t>
  </si>
  <si>
    <t>STAGE ECOLE ARUTUA KAUKURA APATAKI</t>
  </si>
  <si>
    <t>18A0410195</t>
  </si>
  <si>
    <t>REP1D STAGE ECOLES TUAMOTU GAMBIER</t>
  </si>
  <si>
    <t>STAGE ECOLE TUAMOTU GAMBIER</t>
  </si>
  <si>
    <t>STAGE ECOLE FAKARAVA</t>
  </si>
  <si>
    <t>FORMATION AUTOUR DE LA SEMAINE DE LA PRESSE</t>
  </si>
  <si>
    <t>Formation portant sur la mise en oeuvre de la Semaine de la Presse et des Medias dans l Ecole (SPME).</t>
  </si>
  <si>
    <t>18A0410196</t>
  </si>
  <si>
    <t>EMC0I INTERDEGRE FORMATION SEMAINE DE LA PRESSE</t>
  </si>
  <si>
    <t>Formation autour de la mise en oeuvre de la Semaine de la Presse et des Medias dans l Ecole (SPME).</t>
  </si>
  <si>
    <t>SUIVI DES SITES EXPERIMENTAUX CYCLE 3 FATU HIVA</t>
  </si>
  <si>
    <t>Suivi des sites experimentaux cycle 3 Fatu Hiva</t>
  </si>
  <si>
    <t>18A0410197</t>
  </si>
  <si>
    <t>NUM0D SUIVI DES SITES EXPERIMENTAUX CYCLE 3</t>
  </si>
  <si>
    <t>Suivi des sites experimentaux cycle 3 : maintien de la classe de sixieme dans l ile.</t>
  </si>
  <si>
    <t>LIAISONS INTERDEGRES ET INTERCYCLES</t>
  </si>
  <si>
    <t>SUIVI DES SITES EXPERIMENTAUX CYCLE 3 TAHUATA</t>
  </si>
  <si>
    <t>Suivi des sites experimentaux cycle 3 TAHUATA</t>
  </si>
  <si>
    <t>SUIVI DES SITES EXPERIMENTAUX CYCLE 3 RIMATARA</t>
  </si>
  <si>
    <t>Suivi des sites experimentaux cycle 3 RIMATARA</t>
  </si>
  <si>
    <t>SUIVI DES SITES EXPERIMENTAUX CYCLE 3 UA HUKA</t>
  </si>
  <si>
    <t>Suivi des sites experimentaux cycle 3 UA HUKA</t>
  </si>
  <si>
    <t>SUIVI DES SITES EXPERIMENTAUX CYCLE 3 FAKARAVA</t>
  </si>
  <si>
    <t>Suivi des sites experimentaux cycle 3 FAKARAVA</t>
  </si>
  <si>
    <t>SUIVI DES SITES EXPERIMENTAUX CYCLE 3 RIKITEA</t>
  </si>
  <si>
    <t>Suivi des sites experimentaux cycle 3 RIKITEA</t>
  </si>
  <si>
    <t>SUIVI DES SITES EXPERIMENTAUX CYCLE 3 TAHAA</t>
  </si>
  <si>
    <t>Suivi des sites experimentaux cycle 3 TAHAA</t>
  </si>
  <si>
    <t>INT DIVERSITE DES ELEVES SECTEUR COLL. TIPAERUI</t>
  </si>
  <si>
    <t>Prise en compte de la diversite des eleves dans le cadre du cycle 3 entre l ecole et le college</t>
  </si>
  <si>
    <t>18A0410198</t>
  </si>
  <si>
    <t>PLD0D INT PRISE EN CPTE DE LA DIV DES ELEVES</t>
  </si>
  <si>
    <t>Prise en compte de la diversite des eleves dans le cadre du cycle 3 entre l ecole et le college Secteur TIPAERUI + Secteur MACO TEVANE</t>
  </si>
  <si>
    <t>INT DIVERSITE DES ELEVES SECTEUR COLL. MACO TEVANE</t>
  </si>
  <si>
    <t>PROGRESSIVITES D APPRENTISSAGE C2 TTE</t>
  </si>
  <si>
    <t>Construire des progressivites d apprentissage sur le cycle 2</t>
  </si>
  <si>
    <t>18A0410199</t>
  </si>
  <si>
    <t>PLD1D PROGRESSIVITES D APPRENTISSAGE AU C2</t>
  </si>
  <si>
    <t>PROGRESSIVITES D APPRENTISSAGE C2 NAHOATA FATAUA V</t>
  </si>
  <si>
    <t>INT PRISE EN COMPTE DE LA DIVERSITE DES ELEVES</t>
  </si>
  <si>
    <t>18A0410200</t>
  </si>
  <si>
    <t>ASH0D INT PRISE EN COMPTE DE DIVERSITE DES ELEV.</t>
  </si>
  <si>
    <t>Prise en compte de la diversite des eleves dans le cadre du cycle 3 entre l ecole et le college de Taaone</t>
  </si>
  <si>
    <t>Prise en compte de la diversite des eleves aider les eleves a besoins educatifs particuliers avec les outils numeriques</t>
  </si>
  <si>
    <t>INTERDEGRE ENSEIGMT DE LA COMPREHENSION UA POU S1</t>
  </si>
  <si>
    <t>Enrichir, diversifier et differencier les pratiques pedagogiques a propos de l enseignement de la comprehension de maniere transversale.</t>
  </si>
  <si>
    <t>18A0410201</t>
  </si>
  <si>
    <t>FRA0D INTERDEGRE ENSEIGNEMT DE LA COMPREHENSION</t>
  </si>
  <si>
    <t>GELDHOF</t>
  </si>
  <si>
    <t>AUTRE CONTENU MAITRISE LANGUE, ECRIT/ORAL</t>
  </si>
  <si>
    <t>ENSEIGNEMENT DE LA COMPREHENSION UA POU S2</t>
  </si>
  <si>
    <t>INTERD ENSEIGMT DE LA COMPREHENSION NUKU HIVA S1</t>
  </si>
  <si>
    <t>ENSEIGNEMENT DE LA COMPREHENSION NUKU HIVA S2</t>
  </si>
  <si>
    <t>INTERD ENSEIGMT DE LA COMPREHENSION HIVA OA S1</t>
  </si>
  <si>
    <t>ENSEIGNEMENT DE LA COMPREHENSION HIVA OA S2</t>
  </si>
  <si>
    <t>AMELIORER L ACCUEIL DES TOUTS PETITS</t>
  </si>
  <si>
    <t>Ameliorer l accueil des tout petits et renforcer les pratiques d enseignement des STP.</t>
  </si>
  <si>
    <t>18A0410202</t>
  </si>
  <si>
    <t>MTL1D AMELIORER L ACCUEIL DES TOUT PETITS</t>
  </si>
  <si>
    <t>Renforcer les pratiques d enseignement en classe de STP.</t>
  </si>
  <si>
    <t>SE FORMER POUR L ECOLE MATERNELLE S1</t>
  </si>
  <si>
    <t>Se former pour l ecole maternelle. En tant que formateur, pourquoi et comment se questionner sur l ecole maternelle ?</t>
  </si>
  <si>
    <t>18A0410203</t>
  </si>
  <si>
    <t>MTL1D SE FORMER POUR L ECOLE MATERNELLE</t>
  </si>
  <si>
    <t>Se former pour l ecole maternelle. En tant que formateur pourquoi et comment se questionner sur l ecole maternelle ?</t>
  </si>
  <si>
    <t>Se former pour l ecole maternelle. En tant que formateur, pourquoi et comment s questionner sur l ecole maternelle ?.</t>
  </si>
  <si>
    <t>Se former pour l ecole maternelle. En tant que formateur, pourquoi et comment se questionner sur l ecole maternelle?.</t>
  </si>
  <si>
    <t>FORMATION DES REFERENTS MATERNELLE S4</t>
  </si>
  <si>
    <t>Se former pour l ecole maternelle. En tant que formateur pourquoi et comment se questionner sur l ecole maternelle ?.</t>
  </si>
  <si>
    <t>FORMATION DES REFERENTS MATERNELLE S5</t>
  </si>
  <si>
    <t>Se former pour l ecole maternelle. En tant que formateur, pourquoi et comment se questionner sur l ecole maternelle ?.</t>
  </si>
  <si>
    <t>FORMATION DES REFERENTS MATERNELLE S6</t>
  </si>
  <si>
    <t>Se former pour l ecole maternelle. En tant que formateur, pourquoi se questionner sur l ecole maternelle ?.</t>
  </si>
  <si>
    <t>FORMATION DES REFERENTS MATERNELLE S7</t>
  </si>
  <si>
    <t>Se former pour l ecole maternelle.En tant que formateur, pourquoi se questionner sur l ecole maternelle ?.</t>
  </si>
  <si>
    <t>MOBILISER LE LANGAGE DS TTES SES DIMENSIONS AU C1</t>
  </si>
  <si>
    <t>Mobiliser le langage dans toutes ses dimensions pour comprendre et apprendre en construisant les premiers outils pour structurer sa pensee.</t>
  </si>
  <si>
    <t>18A0410204</t>
  </si>
  <si>
    <t>MAT1D MOBILISER LE LANGAGE DS TTES SES DIMENSIONS</t>
  </si>
  <si>
    <t>Mobiliser le langage dans toutes ses dimensions pour comprendre et apprendre en construisant les premiers outils pour structurer sa pensee CYCLE 1</t>
  </si>
  <si>
    <t>C11MOOREA C1C2 ENTREE DANS L ECRIT</t>
  </si>
  <si>
    <t>C11MOOREA C1C2 ENTREE DANS L ECRIT DANS LA LIAISON SG CP</t>
  </si>
  <si>
    <t>18A0410205</t>
  </si>
  <si>
    <t>FRA1D C11MOOREA C1C2 ENTREE DANS L ECRIT</t>
  </si>
  <si>
    <t>C11MOZ C1C2 ENTREE DANS L ECRIT DANS LA LIAISON SG/CP</t>
  </si>
  <si>
    <t>MAITRISE DE LA LANGUE FRANÇAISE ET DU LANGAGE</t>
  </si>
  <si>
    <t>C11MOOREA C3 MDL</t>
  </si>
  <si>
    <t>C11MOOREA C3 MDL DANS L INTERDISCIPLINARITE</t>
  </si>
  <si>
    <t>18A0410206</t>
  </si>
  <si>
    <t>PLD1D C11MOOREA C3 MDL</t>
  </si>
  <si>
    <t>C11MOZ C3 MDL DANS L INTERDISCIPLINARITE</t>
  </si>
  <si>
    <t>STAGE ECOLE MATAIREA PRODUCTION ECRITE LV LCP</t>
  </si>
  <si>
    <t>Enseigner les LV et LCP _ Enseigner l Ecrit tous cycles ressourcements pedagogiques didactiques, pratiques et demarches d enseignement,progressivite</t>
  </si>
  <si>
    <t>18A0410207</t>
  </si>
  <si>
    <t>REP1D STAGE ECOLE MATAIREA PROD ECRITE LV/LCP</t>
  </si>
  <si>
    <t>Enseigner les LV et LCP , enseigner l ecrit tous cycles ressourcements pedagogiques/didactiques, pratiques et demarches d enseignement,progressivite</t>
  </si>
  <si>
    <t>FORMER ET ACCOMPAGNER LES ENS DE RAPA</t>
  </si>
  <si>
    <t>FORMER ET ACCOMPAGNER LES ENS DE RAPA SUR SITE ENTRE 2 ROTATIONS DU TUHAA PAE (3 SEMAINES)</t>
  </si>
  <si>
    <t>18A0410208</t>
  </si>
  <si>
    <t>PLD1D FORMER ET ACCOMPAGNER LES ENS DE RAPA</t>
  </si>
  <si>
    <t>Former et accompagner les enseignants de Rapa dans leur ile entre deux rotations du navire Tuhaapae</t>
  </si>
  <si>
    <t>LA PLACE DE L ECRIT AU CYCLE 3 S1</t>
  </si>
  <si>
    <t>La place de l ecrit au cycle 3 en francais et dans les disciplines La prise en compte des nouveaux programmes dans l Ecriture</t>
  </si>
  <si>
    <t>18A0410209</t>
  </si>
  <si>
    <t>FRA0D INT LA PLACE DE L ECRIT AU CYCLE 3</t>
  </si>
  <si>
    <t>La place de l ecrit au cycle 3 en francais, et dans les disciplines La prise en compte des nouveaux programmes dans l Ecriture</t>
  </si>
  <si>
    <t>LA PLACE DE L ECRIT AU CYCLE 3 S2</t>
  </si>
  <si>
    <t>STAGE ECOLE MARAA PRODUCTION D ECRITS</t>
  </si>
  <si>
    <t>Stage Ecole , GS Maar a de Paea la production ecrite tous cycles Langues vivantes LPC tous cycles</t>
  </si>
  <si>
    <t>18A0410210</t>
  </si>
  <si>
    <t>REP1D STAGE ECOLE GS MARAA ECRITS/MDL/LV</t>
  </si>
  <si>
    <t>Stage Ecole , GS Maar a de Paea la production ecrite en MDL LVtous cycles pratiques pedagogiques et progressivites des apprentissages de l ecrit.</t>
  </si>
  <si>
    <t>FORMER A L UTILISATION DE LA BCD ET DU CDI</t>
  </si>
  <si>
    <t>FORMER A L UTILISATION DE LA BCD ET DU CDI RIMATARA EN LIEN AVEC LE CLE</t>
  </si>
  <si>
    <t>18A0410211</t>
  </si>
  <si>
    <t>FRA1D FORMER A L UTILISATION DE LA BCD ET DU CDI</t>
  </si>
  <si>
    <t>Former a l utilisation de la BCD et du CDI a Rimatara avec le concours du CLE enseignants du premier degre et de la classe de 6e experimentale.</t>
  </si>
  <si>
    <t>INTERDEGRE ALGORITHMIQUE ET PROGRAMMATION S1</t>
  </si>
  <si>
    <t>ALGORITHMIQUE ET PROGRAMMATION INTERDEGRES SESSION 1</t>
  </si>
  <si>
    <t>18A0410212</t>
  </si>
  <si>
    <t>MAT0I INTERDEGRE ALGORITHMIQUE ET PROGRAMMATION</t>
  </si>
  <si>
    <t>ALGORITHMIQUE ET PROGRAMMATION COMPLEMENT DE FORMATION TECHNIQUE ET OUTILLAGE DIDACTIQUE</t>
  </si>
  <si>
    <t>INTERDEGRE ALGORITHMIQUE ET PROGRAMMATION S2</t>
  </si>
  <si>
    <t>ALGORITHMIQUE ET PROGRAMMATION SESSION 2</t>
  </si>
  <si>
    <t>FORMATION DES EA TICE S1</t>
  </si>
  <si>
    <t>NUM1D FORMATION DES EA TICE OCTOBRE 2018</t>
  </si>
  <si>
    <t>18A0410222</t>
  </si>
  <si>
    <t>NUM1D FORMATION DES EA TICE</t>
  </si>
  <si>
    <t>Formation des EA TICE a la DGEE trois regroupements annuels</t>
  </si>
  <si>
    <t>FORMATEUR ANIMATEUR TICE</t>
  </si>
  <si>
    <t>FORMATION DES EA TICE S2</t>
  </si>
  <si>
    <t>FORMATION DES EA TICE S3</t>
  </si>
  <si>
    <t>FORMATION DES EA TICE SESSION 3</t>
  </si>
  <si>
    <t>ACCOMPAGNEMENT DU C2I2E SESSION 2019</t>
  </si>
  <si>
    <t>NUM1D ACCOMPAGNEMENT DU C2i 2E SESSION 2019 1ER DEGRE</t>
  </si>
  <si>
    <t>18A0410223</t>
  </si>
  <si>
    <t>NUM1D ACCOMPAGNEMENT DU C2I 2E SESSION 2019</t>
  </si>
  <si>
    <t>Accompagnement du C2i 2e Session 2019 Regroupement et formation des formateurs</t>
  </si>
  <si>
    <t>PARCOURS D EDUCATION ARTISTIQUE ET CULTURELLE</t>
  </si>
  <si>
    <t>Connaissance des principes et modalites de mise en oeuvre du PEAC et utilisation d outils pour materialiser le parcours de l eleve.</t>
  </si>
  <si>
    <t>18A0410225</t>
  </si>
  <si>
    <t>HDA1D PARCOURS D EDUCATION ARTISTIQUE ET CULT.</t>
  </si>
  <si>
    <t>Definition et construction du Parcours d education artistique et culturelle de l eleve.</t>
  </si>
  <si>
    <t>PATRIMOINE ET RICHESSES CULTURELLES</t>
  </si>
  <si>
    <t>PARCOURS EDUCATION ARTISTIQUE ET CULTURELLE</t>
  </si>
  <si>
    <t>PEAC et patrimoine artistique et culturel local</t>
  </si>
  <si>
    <t>DES PROJETS ET ART ET CULTURE C3 BORA BORA</t>
  </si>
  <si>
    <t>Mettre en oeuvre des projets artistiques et culturels au cycle 3.</t>
  </si>
  <si>
    <t>18A0410226</t>
  </si>
  <si>
    <t>HDA1D DES PROJETS EN ART ET CULTURE</t>
  </si>
  <si>
    <t>AUTRE CONTENU ARTS ET PATRIMOINE</t>
  </si>
  <si>
    <t>DES PROJETS EN ART ET CULTURE C3 RAIATEA TAHAA MAU</t>
  </si>
  <si>
    <t>INTERDEGRE DVPT DE LA COMPETENCE PLURILINGUE S1</t>
  </si>
  <si>
    <t>DVPT DE LA COMPETENCE PLURILINGUE INTERDEGRES SESSION 1</t>
  </si>
  <si>
    <t>18A0410236</t>
  </si>
  <si>
    <t>PLU0I INTERDEGRE DVPT DE LA COMPTCE PLURILINGUE</t>
  </si>
  <si>
    <t>DVPT DE LA COMPETENCE PLURILINGUE INTERDEGRES</t>
  </si>
  <si>
    <t>INTERDEGRE DVPT DE LA COMPETENCE PLURILINGUE S2</t>
  </si>
  <si>
    <t>Dvpt de la competence plurilingue INTERDEGRES SESSION 2</t>
  </si>
  <si>
    <t>EXPLOITATION PEDAGOGIQUE D UNE AME</t>
  </si>
  <si>
    <t>EXPLOITATION PEDAGOGIQUE D UNE AIRE MARINE EDUCATIVE</t>
  </si>
  <si>
    <t>18A0410237</t>
  </si>
  <si>
    <t>SVT1D EXPLOITATION PEDAGOGIQUE D UNE AME</t>
  </si>
  <si>
    <t>SOCLE COMMUN ET LANGUES AU C2</t>
  </si>
  <si>
    <t>La contribution des langues a l acquisition du socle commun de connaissances, de competences et de culture.</t>
  </si>
  <si>
    <t>18A0410238</t>
  </si>
  <si>
    <t>PLU1D SOCLE COMMUN ET LANGUES</t>
  </si>
  <si>
    <t>La contribution des langues a l acquisition du socle commun de connaissances, de competences et de cultures.</t>
  </si>
  <si>
    <t>SOCLE COMMUN</t>
  </si>
  <si>
    <t>SOCLE COMMUN ET LANGUES AU C2 HUAHINE</t>
  </si>
  <si>
    <t>DISPOSITIF EXPERIMENTAL CYCLE 3 S1</t>
  </si>
  <si>
    <t>Dispositif experimental Cycle 3</t>
  </si>
  <si>
    <t>18A0410239</t>
  </si>
  <si>
    <t>PLD0D DISPOSITIF EXPERIMENTAL CYCLE 3</t>
  </si>
  <si>
    <t>EEDD</t>
  </si>
  <si>
    <t>Education a l Environnment et au Developpement Durable</t>
  </si>
  <si>
    <t>18A0410240</t>
  </si>
  <si>
    <t>PLD0D EEDD</t>
  </si>
  <si>
    <t>Education a l Environnement et au Developpement</t>
  </si>
  <si>
    <t>Education a l Environnement et au Developpement Durable la Demarche E3D</t>
  </si>
  <si>
    <t>NUMERIQUE ET COMPREHENSION ORALE EN COURS DE LV</t>
  </si>
  <si>
    <t>Integrer les outils numeriques pour entrainer les eleves a la comprehension de l oral en langues vivantes</t>
  </si>
  <si>
    <t>18A0410001</t>
  </si>
  <si>
    <t>ANG2I - NUMERIQUE ET LANGUES VIVANTES</t>
  </si>
  <si>
    <t>Integrer les outils numeriques dans le cours de langues vivantes</t>
  </si>
  <si>
    <t>REVAUGER</t>
  </si>
  <si>
    <t>Guilene</t>
  </si>
  <si>
    <t>NUMERIQUE ET LANGUES VIVANTES - ATELIER</t>
  </si>
  <si>
    <t>integration des outils numeriques en langues vivantes - atelier d echange de pratiques</t>
  </si>
  <si>
    <t>FORMATION DES ENSEIGNANTS CONTRACTUELS</t>
  </si>
  <si>
    <t>Formation des enseignants contractuels - anglais.</t>
  </si>
  <si>
    <t>18A0410002</t>
  </si>
  <si>
    <t>ANG2D- FORMATION DES ENSEIGNANTS CONTRACTUELS</t>
  </si>
  <si>
    <t>Formation des enseignants contractuels</t>
  </si>
  <si>
    <t>LINGUISTIQUE ANGLAISE</t>
  </si>
  <si>
    <t>Linguistique anglaise, la grammaire autrement</t>
  </si>
  <si>
    <t>18A0410003</t>
  </si>
  <si>
    <t>ANG2I - GRAMMAIRE ANGLAISE</t>
  </si>
  <si>
    <t>La grammaire autrement</t>
  </si>
  <si>
    <t>FORMATION DES NEO-TITULAIRES</t>
  </si>
  <si>
    <t>Formation des neo-titulaires</t>
  </si>
  <si>
    <t>18A0410004</t>
  </si>
  <si>
    <t>ANG2D - FORMATION DES NEO-TITULAIRES</t>
  </si>
  <si>
    <t>Creer des sequences pedagogiques a visee actionnelle Elaborer des activites ciblant les competences langagieres</t>
  </si>
  <si>
    <t>ENSEIGNANT EN LYCEE PROFESSIONNEL</t>
  </si>
  <si>
    <t>FORMATION DES CONTRACTUELS</t>
  </si>
  <si>
    <t>Formation des enseignants contractuels du 2nd degre a la didactique des arts plastiques</t>
  </si>
  <si>
    <t>18A0410005</t>
  </si>
  <si>
    <t>ART2D - FORMATION DES CONTRACTUELS</t>
  </si>
  <si>
    <t>BREMOND</t>
  </si>
  <si>
    <t>Hinanui</t>
  </si>
  <si>
    <t>ENSEIGNANT EN COLLEGE</t>
  </si>
  <si>
    <t>DIDACTIQUE DES ARTS PLASTIQUES</t>
  </si>
  <si>
    <t>Didactique des Arts plastiques au college</t>
  </si>
  <si>
    <t>18A0410006</t>
  </si>
  <si>
    <t>ART2D - DIDACTIQUE DES ARTS PLASTIQUES</t>
  </si>
  <si>
    <t>Didactique des arts plastiques au college</t>
  </si>
  <si>
    <t>USAGES PEDAGOGIQUES DU NUMERIQUE EN ARTS PLAST.</t>
  </si>
  <si>
    <t>Les usages pedagogiques du numerique en Arts plastiques</t>
  </si>
  <si>
    <t>18A0410007</t>
  </si>
  <si>
    <t>ART2I - LES USAGES PEDAGOGIQUES DU NUMERIQUE</t>
  </si>
  <si>
    <t>MISE EN PLACE DES REFORMES VOIE PROFESSIONNELLE</t>
  </si>
  <si>
    <t>accompagnement pour la mise en place des reformes de la voie professionnelle</t>
  </si>
  <si>
    <t>18A0410008</t>
  </si>
  <si>
    <t>DDF2D - MISE EN PLACE DES REFORMES VOIE PRO.</t>
  </si>
  <si>
    <t>DIRECTEUR DELEGUE AUX FORMATIONS PROFESSIONNELLES</t>
  </si>
  <si>
    <t>RENOVATION DES DIPLOMES</t>
  </si>
  <si>
    <t>FORMATION DES PROF. DOCUMENTALISTES ANIMATEURS</t>
  </si>
  <si>
    <t>Formation des animateurs de bassin, preparation des journees de bassin des professeurs documentalistes de Polynesie francaise.</t>
  </si>
  <si>
    <t>18A0410010</t>
  </si>
  <si>
    <t>Formation des professeurs documentalistes animateurs de bassin</t>
  </si>
  <si>
    <t>TECHNIQUES DOCUMENTAIRES ET DOCUMENTATION</t>
  </si>
  <si>
    <t>DOC : ACTUALITES DE LA PROFESSION</t>
  </si>
  <si>
    <t>DOC : Actualites de la profession : 1- Les nouveautes des SIGB  ( BCDI et PMB) et catalogues en ligne des CDI.</t>
  </si>
  <si>
    <t>18A0410011</t>
  </si>
  <si>
    <t>DOC2D - ACTUALITES DES PROFS DOCS DANS LES TICE</t>
  </si>
  <si>
    <t>Actualites de la profession de professeur documentaliste dans le domaine des TICE  :  2 reunions pour chacun des 5 bassins.</t>
  </si>
  <si>
    <t>ADAPTATION A EVOLUTION PREVISIBLE DES METIERS</t>
  </si>
  <si>
    <t>DOC : ACTUALITES DE LA PROFESSION 2- PLATEFORMES</t>
  </si>
  <si>
    <t>DOC : Actualites de la profession. 2-Se former et mutualiser avec les plateformes Magistere, FUN et Viaeduc.</t>
  </si>
  <si>
    <t>-Professeur documentaliste et numerique :usages pedagogiques du web 2,0 et des serious games.</t>
  </si>
  <si>
    <t>18A0410012</t>
  </si>
  <si>
    <t>-Professeur documentaliste et numerique :usages pedagogiques du web 2,0 , des outils nomades et des serious games.</t>
  </si>
  <si>
    <t>Eduquer l eleve a l information et aux medias au college, lycee, lycee professionnel.</t>
  </si>
  <si>
    <t>18A0410013</t>
  </si>
  <si>
    <t>Utilisations pedagogiques du numerique</t>
  </si>
  <si>
    <t>18A0410015</t>
  </si>
  <si>
    <t>Utilisations pedagogiques des applications de l Ipad. (Garageband, thumbjam, entres autres) et decouverte de logiciels...</t>
  </si>
  <si>
    <t>RAYMOND</t>
  </si>
  <si>
    <t>David</t>
  </si>
  <si>
    <t>LA BIENVEILLANCE DANS LA RELATION PEDAGOGIQUE</t>
  </si>
  <si>
    <t>La bienveillance dans la relation pedagogique a l enfant et a l adolescent</t>
  </si>
  <si>
    <t>18A0410016</t>
  </si>
  <si>
    <t>PLD2I - BIENVEILLANCE DANS LA RELATION PEDAGOGIQUE</t>
  </si>
  <si>
    <t>La bienveillance dans la relation pedagogique a l enfant et l adolescent</t>
  </si>
  <si>
    <t>PREVENTION DE LA VIOLENCE</t>
  </si>
  <si>
    <t>MISE EN OEUVRE D UN PGI ET SCENARIO EN BAC PRO GA</t>
  </si>
  <si>
    <t>Mise en oeuvre d un PGI et scenario en Bac Pro GA</t>
  </si>
  <si>
    <t>18A0410017</t>
  </si>
  <si>
    <t>ECO2D - MISE EN OEUVRE PGI ET SCENARIO BAC PRO GA</t>
  </si>
  <si>
    <t>Favoriser l integration des Bac Pro en BTS</t>
  </si>
  <si>
    <t>18A0410018</t>
  </si>
  <si>
    <t>RENOVATION BAC PRO CAP COMMERCE VENTE</t>
  </si>
  <si>
    <t>Renovation Bac Pro CAP Commerce Vente</t>
  </si>
  <si>
    <t>18A0410019</t>
  </si>
  <si>
    <t>ECO2D - RENOVATION BAC PRO CAP COMMERCE VENTE</t>
  </si>
  <si>
    <t>RENOVATION BAC PRO TRANSPORTS</t>
  </si>
  <si>
    <t>Renovation du Bac Pro Transports</t>
  </si>
  <si>
    <t>18A0410020</t>
  </si>
  <si>
    <t>ECO2D - RENOVATION BAC PRO TRANSPORTS</t>
  </si>
  <si>
    <t>RENOVATION BAC PRO ARCU</t>
  </si>
  <si>
    <t>Renovation du Bac Pro ARCU</t>
  </si>
  <si>
    <t>18A0410021</t>
  </si>
  <si>
    <t>ECO2D - RENOVATION BAC PRO ARCU</t>
  </si>
  <si>
    <t>RENOVATION CAP COMMERCE VENTE</t>
  </si>
  <si>
    <t>Renovation du CAP Commerce Vente</t>
  </si>
  <si>
    <t>18A0410022</t>
  </si>
  <si>
    <t>ECO2D - RENOVATION CAP COMMERCE VENTE</t>
  </si>
  <si>
    <t>Integration du contexte local en economie gestion</t>
  </si>
  <si>
    <t>18A0410023</t>
  </si>
  <si>
    <t>ENSEIGNEMENTS PROFESSIONNELS ET DIGITALISATION</t>
  </si>
  <si>
    <t>Enseignements professionnels et digitalisation</t>
  </si>
  <si>
    <t>18A0410024</t>
  </si>
  <si>
    <t>ECO2I - ENSEIGNEMENTS PROFES. ET DIGITALISATION</t>
  </si>
  <si>
    <t>RENOVATION BTS NDRC</t>
  </si>
  <si>
    <t>Renovation BTS NDRC</t>
  </si>
  <si>
    <t>18A0410025</t>
  </si>
  <si>
    <t>ECO3D - RENOVATION BTS NDRC</t>
  </si>
  <si>
    <t>RENOVATION BTS SAM</t>
  </si>
  <si>
    <t>Renovation BTS SAM</t>
  </si>
  <si>
    <t>18A0410026</t>
  </si>
  <si>
    <t>ECO3D - RENOVATION BTS SAM</t>
  </si>
  <si>
    <t>ECO3D - RENOVATION BTS GPME</t>
  </si>
  <si>
    <t>Renovation BTS GPME</t>
  </si>
  <si>
    <t>18A0410027</t>
  </si>
  <si>
    <t>RENOVATION BTS MHR</t>
  </si>
  <si>
    <t>Renovation BTS MHR</t>
  </si>
  <si>
    <t>18A0410028</t>
  </si>
  <si>
    <t>ECO3D - RENOVATION BTS MHR</t>
  </si>
  <si>
    <t>RENOVATION BTS MUC</t>
  </si>
  <si>
    <t>Renovation BTS MUC</t>
  </si>
  <si>
    <t>18A0410029</t>
  </si>
  <si>
    <t>CULTURE ECONOMIQUE, JURIDIQUE ET MANAGERIALE</t>
  </si>
  <si>
    <t>Renovations BTS : Culture economique, juridique et manageriale</t>
  </si>
  <si>
    <t>18A0410030</t>
  </si>
  <si>
    <t>ECO2I - CULTURE ECONOMIQUE JURIDIQUE MANAGERIALE</t>
  </si>
  <si>
    <t>Renovations des BTS : Culture economique, juridique et manageriale</t>
  </si>
  <si>
    <t>RENOVATION DCG</t>
  </si>
  <si>
    <t>Renovation DCG</t>
  </si>
  <si>
    <t>18A0410031</t>
  </si>
  <si>
    <t>ECO3D - RENOVATION DCG</t>
  </si>
  <si>
    <t>ATELIERS CULINAIRES EXPERIMENTAUX</t>
  </si>
  <si>
    <t>Ateliers culinaires experimentaux</t>
  </si>
  <si>
    <t>18A0410032</t>
  </si>
  <si>
    <t>ECO2I - ATELIERS CULINAIRES EXPERIMENTAUX</t>
  </si>
  <si>
    <t>CULTURE ECONOMIQUE EN ECONOMIE-GESTION</t>
  </si>
  <si>
    <t>Culture economique en economie-gestion Bac pro, STMG et BTS</t>
  </si>
  <si>
    <t>18A0410033</t>
  </si>
  <si>
    <t>ECO2D - CULTURE ECONOMIQUE EN ECONOMIE-GESTION</t>
  </si>
  <si>
    <t>CULTURE JURIDIQUE EN ECONOMIE-GESTION</t>
  </si>
  <si>
    <t>Culture juridique en economie-gestion en Bac pro, STMG et BTS</t>
  </si>
  <si>
    <t>18A0410034</t>
  </si>
  <si>
    <t>ECO2D - CULTURE JURIDIQUE EN ECONOMIE-GESTION</t>
  </si>
  <si>
    <t>Culture juridique en economie-gestion Bac pro, STMG et BTS</t>
  </si>
  <si>
    <t>CULTURE MANAGERIALE EN ECONOMIE-GESTION</t>
  </si>
  <si>
    <t>Culture manageriale en economie-gestion Bac pro, STMG et BTS</t>
  </si>
  <si>
    <t>18A0410035</t>
  </si>
  <si>
    <t>ECO2D - CULTURE MANAGERIALE EN ECONOMIE-GESTION</t>
  </si>
  <si>
    <t>CULTURE GENERALE ET REUSSITE DES ELEVES</t>
  </si>
  <si>
    <t>Culture generale et reussite des eleves</t>
  </si>
  <si>
    <t>18A0410036</t>
  </si>
  <si>
    <t>ECO2I - CULTURE GENERALE ET REUSSITE DES ELEVES</t>
  </si>
  <si>
    <t>LE SAVOIR S ENTRAINER AU LYCEE</t>
  </si>
  <si>
    <t>Le savoir s entrainer au lycee un atout pour une pratique lucide demain.</t>
  </si>
  <si>
    <t>18A0410037</t>
  </si>
  <si>
    <t>EPS2I - LE SAVOIR S ENTRAINER AU LYCEE</t>
  </si>
  <si>
    <t>Le savoir s entrainer au lycee, un atout pour une pratique lucide demain.</t>
  </si>
  <si>
    <t>EPS LE VAA, SECUTIRE ET PRATIQUES INNOVANTES</t>
  </si>
  <si>
    <t>Le vaa du cycle 3 au niveau 5... comment allier securite et innovation pedagogique.</t>
  </si>
  <si>
    <t>18A0410038</t>
  </si>
  <si>
    <t>Le vaa, du cycle 3 au niveau 5, de la securite aux pratiques innovantes</t>
  </si>
  <si>
    <t>METHODES ET OUTILS POUR APPRENDRE EN EPS</t>
  </si>
  <si>
    <t>Methodes et outils pour apprendre : le numerique un atout, un incontournable ?</t>
  </si>
  <si>
    <t>18A0410039</t>
  </si>
  <si>
    <t>EPS2I - METHODES ET OUTILS POUR APPRENDRE EN EPS</t>
  </si>
  <si>
    <t>LA SECURITE DANS LES APPN</t>
  </si>
  <si>
    <t>Exigence de la securite dans les activites physiques de pleine nature.</t>
  </si>
  <si>
    <t>18A0410040</t>
  </si>
  <si>
    <t>EPS2D - LA SECURITE DANS LES APPN</t>
  </si>
  <si>
    <t>ACCOMPAGNEMENT DES CONTRACTUELS DANS LA DISCIPLINE</t>
  </si>
  <si>
    <t>Accompagnement des contractuels dans la discipline</t>
  </si>
  <si>
    <t>18A0410042</t>
  </si>
  <si>
    <t>HIG2D - ACCOMPAGNEMENT DES CONTRACTUELS</t>
  </si>
  <si>
    <t>Accompagnement des contractuels en HGEMC</t>
  </si>
  <si>
    <t>HISTOIRE, GEOGRAPHIE</t>
  </si>
  <si>
    <t>L EMC EN COLLEGE, NOUVELLES PERSPECTIVES</t>
  </si>
  <si>
    <t>Renouveler ses pratiques en EMC pour les enseignants de college de la discipline</t>
  </si>
  <si>
    <t>18A0410043</t>
  </si>
  <si>
    <t>HIG2D - L EMC EN COLLEGE, NOUVELLES PERSPECTIVES</t>
  </si>
  <si>
    <t>TRAVAILLER AUTREMENT EN HISTOIRE ET GEOGRAPHIE</t>
  </si>
  <si>
    <t>Travailler autrement en histoire et geographie pour favoriser les apprentissages chez les eleves</t>
  </si>
  <si>
    <t>18A0410044</t>
  </si>
  <si>
    <t>HIG2I - TRAVAILLER AUTREMENT EN HISTOIRE ET GEOG.</t>
  </si>
  <si>
    <t>travailler autrement en histoire et geographie pour favoriser les apprentissages chez les eleves</t>
  </si>
  <si>
    <t>REGROUPEMENT ANNUEL LCA</t>
  </si>
  <si>
    <t>REGROUPEMENT ANNUEL LCA, POURSUITE DES ACTIONS ENGAGEES ET PROJETS INNOVANTS.</t>
  </si>
  <si>
    <t>18A0410045</t>
  </si>
  <si>
    <t>LET2D - REGROUPEMENT ANNUEL LCA</t>
  </si>
  <si>
    <t>REGROUPEMENT ANNUEL LCA, POURSUITE DES CHANTIERS ENTREPRIS</t>
  </si>
  <si>
    <t>LE-LU</t>
  </si>
  <si>
    <t>Gaëtan</t>
  </si>
  <si>
    <t>ETUDIER LA LANGUE AU CYCLE 4</t>
  </si>
  <si>
    <t>L etude de la langue au cycle 4, au service des competences langagieres, de l orthographe et de la reflexion sur la langue.</t>
  </si>
  <si>
    <t>18A0410046</t>
  </si>
  <si>
    <t>LET2D - ETUDIER LA LANGUE AU CYCLE 4</t>
  </si>
  <si>
    <t>Etudier la langue au cycle 4</t>
  </si>
  <si>
    <t>AMELIORER SA POSTURE D ACCOMPAGNEMENT EN FRANCAIS</t>
  </si>
  <si>
    <t>Ameliorer et adapter sa posture d accompagnement en francais notamment dans le cadre de l AP</t>
  </si>
  <si>
    <t>18A0410047</t>
  </si>
  <si>
    <t>LET2D - AMELIORER SA POSTURE D ACCOMPAGNEMENT</t>
  </si>
  <si>
    <t>Ameliorer sa posture d accompagnement, notamment dans le cadre de l accompagnement personnalise en francais.</t>
  </si>
  <si>
    <t>DEVELOPPER LES COMPETENCES ORALES DES ELEVES</t>
  </si>
  <si>
    <t>DEVELOPPER LES COMPETENCES ORALES DES ELEVES AU COLLEGE ET AU LYCEE DANS LE COURS DE FRANCAIS</t>
  </si>
  <si>
    <t>18A0410048</t>
  </si>
  <si>
    <t>LET2D - DEVELOPPER LES COMPET. ORALES DES ELEVES</t>
  </si>
  <si>
    <t>Enseigner l oral: travail de ecoute, verbalisation, debat interpretatif, interactions. La parole de l eleve comme levier d une interpretation partagee</t>
  </si>
  <si>
    <t>ACTIVITES DE COMMUNICATION ORALE</t>
  </si>
  <si>
    <t>L ECRITURE AU COLLEGE</t>
  </si>
  <si>
    <t>L ECRITURE AU COLLEGE, DIVERSIFICATION DES APPROCHES.</t>
  </si>
  <si>
    <t>18A0410049</t>
  </si>
  <si>
    <t>LET2D - L ECRITURE AU COLLEGE</t>
  </si>
  <si>
    <t>L ECRITURE AU COLLEGE, DANS SES DIFFERENTES DIMENSIONS.</t>
  </si>
  <si>
    <t>ACTIVITES DE COMMUNICATION ÉCRITE</t>
  </si>
  <si>
    <t>DEMARCHES COMPARATISTES FRANCAIS-TAHITIEN</t>
  </si>
  <si>
    <t>Demarches comparatistes francais-Tahitien pour une meilleure maitrise de la langue.</t>
  </si>
  <si>
    <t>18A0410050</t>
  </si>
  <si>
    <t>LET2I - DEMARCHES COMPARATISTES FRANCAIS-TAHITIEN</t>
  </si>
  <si>
    <t>Demarches comparatistes entre les litteratures et les langues francaises et tahitiennes.</t>
  </si>
  <si>
    <t>VERS UNE LECTURE LITTERAIRE AU LYCEE</t>
  </si>
  <si>
    <t>Vers une lecture litteraire au lycee, construction de competences pour approfondir les textes litteraires en evitant le technicisme</t>
  </si>
  <si>
    <t>18A0410051</t>
  </si>
  <si>
    <t>LET2D - VERS UNE LECTURE LITTERAIRE AU LYCEE</t>
  </si>
  <si>
    <t>Vers une lecture litteraire au lycee: approches des textes litteraires du college au lycee.</t>
  </si>
  <si>
    <t>TRAVAILLER EN ILOTS ET DIFFERENCIER EN FRANCAIS</t>
  </si>
  <si>
    <t>Travailler en ilots et differencier en francais en college et en lycee.</t>
  </si>
  <si>
    <t>18A0410052</t>
  </si>
  <si>
    <t>LET2D - TRAVAILLER EN ILOTS ET DIFFERENCIER</t>
  </si>
  <si>
    <t>Travailler en ilots et differencier en francais pour mieux apprehender l heterogeneite scolaire et mieux accompagner.</t>
  </si>
  <si>
    <t>REGROUPEMENT ANNUEL TERMINALE L</t>
  </si>
  <si>
    <t>Regroupement annuel terminale L</t>
  </si>
  <si>
    <t>18A0410053</t>
  </si>
  <si>
    <t>LET2D - REGROUPEMENT ANNUEL TERMINALE L</t>
  </si>
  <si>
    <t>Echanges de pratiques avec et entre professeurs des ecoles specialistes du tahitien affectes en colleges.</t>
  </si>
  <si>
    <t>18A0410054</t>
  </si>
  <si>
    <t>LCP2D - ECHANGES DE PRATIQUES EN 6EME</t>
  </si>
  <si>
    <t>LANGUES REGIONALES</t>
  </si>
  <si>
    <t>Accompagner les enseignants contractuels dans l enseignement du tahitien.</t>
  </si>
  <si>
    <t>18A0410055</t>
  </si>
  <si>
    <t>LCP2D - ACCOMPAGNEMENT DES CONTRACTUELS</t>
  </si>
  <si>
    <t>Enseigner la communication orale en differenciant sa pratique.</t>
  </si>
  <si>
    <t>18A0410056</t>
  </si>
  <si>
    <t>L USAGE DU NUMERIQUE EN LANGUES REGIONALES</t>
  </si>
  <si>
    <t>Usage des outils propres au numerique et son integration dans les pratiques pedagogiques.</t>
  </si>
  <si>
    <t>18A0410057</t>
  </si>
  <si>
    <t>LCP2I - L USAGE DU NUMERIQUE EN LANGUES REGIONALES</t>
  </si>
  <si>
    <t>L enseignement de l algorithmique au cycle 4 a l aide des diverses ressources disponibles.</t>
  </si>
  <si>
    <t>18A0410059</t>
  </si>
  <si>
    <t>L ENSEIGNEMENT DE L  ALGORITHMIQUE EN MATHEMATIQUES EN CYCLE 4</t>
  </si>
  <si>
    <t>Regroupement des coordonnateurs de la discipline mathematiques de college, lycee general, technologique, polyvalent et professionnel</t>
  </si>
  <si>
    <t>18A0410060</t>
  </si>
  <si>
    <t>Enseigner les mathematiques par la resolution de probleme au lycee pour former les eleves a la prise d initiative en cycle terminal.</t>
  </si>
  <si>
    <t>18A0410061</t>
  </si>
  <si>
    <t>ENSEIGNANT EN LYCEE</t>
  </si>
  <si>
    <t>Mise en oeuvre et suivi de la reforme du college en mathematiques pour les enseignants des archipels Tuamotus, Gambiers, Australes et Marquises.</t>
  </si>
  <si>
    <t>18A0410062</t>
  </si>
  <si>
    <t>REFORME DU COLLEGE EN MATHS (ILES ELOIGNEES)</t>
  </si>
  <si>
    <t>SUIVI DE LA REFORME DU COLLEGE</t>
  </si>
  <si>
    <t>Enseigner les mathematiques dans le cadre du cycle 4 : progression d enseignement et integration dans celle-ci de taches variees .</t>
  </si>
  <si>
    <t>18A0410063</t>
  </si>
  <si>
    <t>Stages d accompagnement de la reforme du college pour le enseignants des IDV et des ISLV, poursuite du dispositif 2016/2017</t>
  </si>
  <si>
    <t>Concevoir, mettre en oeuvre et evaluer des evaluations en mathematiques au cycle 4.</t>
  </si>
  <si>
    <t>L accompagnement personnalisee et la pedagogie differenciee au college en cours de mathematiques, au cycle 3 et au cycle 4. Principe et mise en oeuvre</t>
  </si>
  <si>
    <t>Dans la perspective du CCF, comment mettre en oeuvre une evaluation formative des competences mathematiques des eleves de BTS.</t>
  </si>
  <si>
    <t>18A0410064</t>
  </si>
  <si>
    <t>SUIVI ET EVALUATION DES COMPETENCES MATHEMATIQUES EN BTS.</t>
  </si>
  <si>
    <t>Les olympiades de mathematiques 2018</t>
  </si>
  <si>
    <t>18A0410066</t>
  </si>
  <si>
    <t>LES OLYMPIADES DES MATHEMATIQUES 2017</t>
  </si>
  <si>
    <t>Comment enseigner par competences de l evaluation diagnostique a l evaluation certificative ?</t>
  </si>
  <si>
    <t>18A0410070</t>
  </si>
  <si>
    <t>DEMARCHES D INVESTIGATION EN MATH-SCIENCES</t>
  </si>
  <si>
    <t>Les demarches d investigations en Math-Sciences et leur mise en oeuvre en classe en ilots bonifies.</t>
  </si>
  <si>
    <t>18A0410071</t>
  </si>
  <si>
    <t>MAS2D - DEMARCHES D INVESTIGATION EN MATH-SCIENCES</t>
  </si>
  <si>
    <t>L ACQUISITION NUMERIQUE EN SCIENCES</t>
  </si>
  <si>
    <t>L acquisition numerique en Sciences : Utilisation et integration pedagogiques des centrales d acquisition analogique-numerique en Sciences physiques.</t>
  </si>
  <si>
    <t>18A0410072</t>
  </si>
  <si>
    <t>MAS2D - L ACQUISITION NUMERIQUE EN SCIENCES</t>
  </si>
  <si>
    <t>Cadrage, conception et harmonisation de sujets pour les epreuves de controle tertiaires et industriels.</t>
  </si>
  <si>
    <t>18A0410073</t>
  </si>
  <si>
    <t>Le calcul sous toutes ses formes : calcul mental, calcul reflechi, calcul instrumente en LP, activites mentales.</t>
  </si>
  <si>
    <t>18A0410074</t>
  </si>
  <si>
    <t>Le calcul sous toutes ses formes : Calcul mental, calcul reflechi, calcul instrumente en LP, activites mentales.</t>
  </si>
  <si>
    <t>18A0410075</t>
  </si>
  <si>
    <t>Pratiques des enseignements en sciences physiques</t>
  </si>
  <si>
    <t>18A0410076</t>
  </si>
  <si>
    <t>Pratiques des enseignements en sciences physiques: La demarche scientifique, mise en activite des eleves, evaluations positives, pratiques innovantes.</t>
  </si>
  <si>
    <t>Maintenance, pratique, securite des laboratoires</t>
  </si>
  <si>
    <t>18A0410077</t>
  </si>
  <si>
    <t>MAINTENANCE PRATIQUE ET SECURITE DES LABO</t>
  </si>
  <si>
    <t>TABLETTES ET OUTILS NUMERIQUES - NIVEAU 1</t>
  </si>
  <si>
    <t>Tablettes et outils numeriques au service de la classe Niveau 1</t>
  </si>
  <si>
    <t>18A0410078</t>
  </si>
  <si>
    <t>SPC2I - TABLETTES ET OUTILS NUMERIQUES</t>
  </si>
  <si>
    <t>Tablettes et outils numeriques au service de la classe Niveau 1.</t>
  </si>
  <si>
    <t>TABLETTES ET OUTILS NUMERIQUES - NIVEAU 2</t>
  </si>
  <si>
    <t>Tablettes et outils numeriques au service de la classe Niveau 2</t>
  </si>
  <si>
    <t>FORMATION DE CONTRACTUELS EN SPC</t>
  </si>
  <si>
    <t>18A0410079</t>
  </si>
  <si>
    <t>SPC2D - FORMATION DE CONTRACTUELS EN SPC</t>
  </si>
  <si>
    <t>FORMATION DES ENSEIGNANTS AUX ILES MARQUISES</t>
  </si>
  <si>
    <t>FORMATION DES ENSEIGNANTS AUX ILES MARQUISES EN SCIENCES-PHYSIQUES</t>
  </si>
  <si>
    <t>18A0410080</t>
  </si>
  <si>
    <t>SPC2D - FORMATION DES ENSEIGNANTS ILES MARQUISES</t>
  </si>
  <si>
    <t>Preparation a l epreuve des ECE. Experimentation des situations proposees dans la banque de donnees 2019. Entente sur l evaluation.</t>
  </si>
  <si>
    <t>18A0410081</t>
  </si>
  <si>
    <t>Preparation a l evaluation des ECE. Experimentation des situations proposees dans la banque de donnees 2019. Entente sur l evaluation.</t>
  </si>
  <si>
    <t>PREPARATION AUX EXAMENS ET CONCOURS</t>
  </si>
  <si>
    <t>PEDAGOGIE DIFFERENCIEE EN SPC</t>
  </si>
  <si>
    <t>18A0410082</t>
  </si>
  <si>
    <t>SPC2I - PEDAGOGIE DIFFERENCIEE EN SPC</t>
  </si>
  <si>
    <t>LA REFORME DU LYCEE</t>
  </si>
  <si>
    <t>La reforme du lycee</t>
  </si>
  <si>
    <t>18A0410083</t>
  </si>
  <si>
    <t>SPC2D - LA REFORME DU LYCEE</t>
  </si>
  <si>
    <t>La reforme du lycee actualites</t>
  </si>
  <si>
    <t>ENSEIGNEMENT INTEGRE DES SCIENCES EN CYCLE 3</t>
  </si>
  <si>
    <t>Enseignement integre des sciences en cycle 3</t>
  </si>
  <si>
    <t>18A0410084</t>
  </si>
  <si>
    <t>SPC2I - ENSEIGNEMENT INTEGRE DES SCIENCES EN C3</t>
  </si>
  <si>
    <t>LA DEMARCHE DE L ECONOMISTE</t>
  </si>
  <si>
    <t>La demarche de l economiste, du sociologue et du politiste</t>
  </si>
  <si>
    <t>18A0410085</t>
  </si>
  <si>
    <t>ECO2I - LA DEMARCHE DE L ECONOMISTE</t>
  </si>
  <si>
    <t>SCIENCES ECONOMIQUES ET SOCIALES</t>
  </si>
  <si>
    <t>TRAVAIL ET EMPLOI AU 21EME SIECLE</t>
  </si>
  <si>
    <t>Travail et emploi au 21eme siecle</t>
  </si>
  <si>
    <t>18A0410086</t>
  </si>
  <si>
    <t>ECO2I - TRAVAIL ET EMPLOI AU 21EME SIECLE</t>
  </si>
  <si>
    <t>LA POLITIQUE MONETAIRE ET LES CRISES FINANCIERES</t>
  </si>
  <si>
    <t>La politique monetaire et les crises financieres</t>
  </si>
  <si>
    <t>18A0410087</t>
  </si>
  <si>
    <t>ECO2I - POLITIQUE MONETAIRE ET CRISES FINANCIERES</t>
  </si>
  <si>
    <t>MISE EN PLACE DES REFORMES VOIE TECHNOLOGIQUE</t>
  </si>
  <si>
    <t>accompagnement pour la mise en place de la reforme de la voie technologique</t>
  </si>
  <si>
    <t>18A0410088</t>
  </si>
  <si>
    <t>STI2D - MISE EN PLACE DES REFORMES VOIE TECHNO.</t>
  </si>
  <si>
    <t>SCIENCES ET TECHNIQUES INDUSTRIELLES</t>
  </si>
  <si>
    <t>mise en place des reformes voie professionnelle</t>
  </si>
  <si>
    <t>18A0410089</t>
  </si>
  <si>
    <t>STI2D - MISE EN PLACE DES REFORMES VOIE PRO.</t>
  </si>
  <si>
    <t>Permettre aux contractuels de mettre en place une demarche d investigation pour l acquisition des competences a transmettre aux eleves.</t>
  </si>
  <si>
    <t>18A0410090</t>
  </si>
  <si>
    <t>SVT2D - FORMATION DES CONTRACTUELS</t>
  </si>
  <si>
    <t>Meteorologie et Climat</t>
  </si>
  <si>
    <t>18A0410091</t>
  </si>
  <si>
    <t>PREPARER LA REFORME DU LYCEE</t>
  </si>
  <si>
    <t>L organisation et les programmes disciplinaires en lycee vont changer il faut accompagner les enseignants dans cette reforme.</t>
  </si>
  <si>
    <t>18A0410092</t>
  </si>
  <si>
    <t>SVT2D - PREPARER LA REFORME DU LYCEE</t>
  </si>
  <si>
    <t>Accompagner les enseignants dans la reforme du lycee</t>
  </si>
  <si>
    <t>ENSEIGNEMENT PAR CYCLE</t>
  </si>
  <si>
    <t>Enseignement par cycle : Cycles 3 et 4, comment faire acquerir les competences.</t>
  </si>
  <si>
    <t>18A0410093</t>
  </si>
  <si>
    <t>SVT2I - ENSEIGNEMENT PAR CYCLE</t>
  </si>
  <si>
    <t>FORMATION DE FORMATEURS EN SPC</t>
  </si>
  <si>
    <t>Formation de formateurs de sciences physiques</t>
  </si>
  <si>
    <t>18A0410156</t>
  </si>
  <si>
    <t>SPC2D FORMATION DE FORMATEURS EN SPC</t>
  </si>
  <si>
    <t>Formation de formateurs de sciences physiques (lycee et college) afin de developper l integration des outils numeriques dans les pratiques de classe.</t>
  </si>
  <si>
    <t>La formation des enseignants de mathematiques dans le cadre de la strategie du numerique Quels supports ? Quels contenus ?</t>
  </si>
  <si>
    <t>18A0410161</t>
  </si>
  <si>
    <t>MAT2D MATHEMATIQUES ET STRATEGIE DU NUMERIQUE</t>
  </si>
  <si>
    <t>Regroupement des formateurs en mathematiques pour etablir les modalites de mise en oeuvre du plan academique de formation.</t>
  </si>
  <si>
    <t>18A0410162</t>
  </si>
  <si>
    <t>MAT2D SEMINAIRE DE FORMATEURS EN MATHEMATIQUES</t>
  </si>
  <si>
    <t>L accompagnement personnalise et la pedagogie differenciee au college en cours de mathematiques, au cycle 3 et au cycle 4.</t>
  </si>
  <si>
    <t>18A0410163</t>
  </si>
  <si>
    <t>MAT2D L AP AU COLLEGE EN MATHS</t>
  </si>
  <si>
    <t>FORMATION DE FORMATEURS ESPE 1</t>
  </si>
  <si>
    <t>FORMATION DE FORMATEURS FSTG 2ND DEGRE N degre 1</t>
  </si>
  <si>
    <t>18A0410164</t>
  </si>
  <si>
    <t>FOR2D FORMATION DE FORMATEURS FSTG 2ND DEGRE</t>
  </si>
  <si>
    <t>FORMATION DE FORMATEURS FSTG 2ND DEGRE</t>
  </si>
  <si>
    <t>FORMATEUR EN ESPE</t>
  </si>
  <si>
    <t>FORMATION DE FORMATEURS ESPE 2</t>
  </si>
  <si>
    <t>FORMATION DE FORMATEURS FSTG 2ND DEGRE N degre 2</t>
  </si>
  <si>
    <t>FORMATION DES FORMATEURS SVT</t>
  </si>
  <si>
    <t>Formation des formateurs SVT bilan des formations lancees, preparation du PAF</t>
  </si>
  <si>
    <t>18A0410165</t>
  </si>
  <si>
    <t>SVT2D FORMATION DES FORMATEURS SVT</t>
  </si>
  <si>
    <t>Formation des formateurs SVT : bilan des formations lancees, preparation du PAF</t>
  </si>
  <si>
    <t>FORMATION TUTORAT MIXTE 1</t>
  </si>
  <si>
    <t>18A0410166</t>
  </si>
  <si>
    <t>FOR2D FORMATION TUTORAT MIXTE FSTG 2ND DEGRE</t>
  </si>
  <si>
    <t>FORMATION TUTORAT MIXTE FSTG 2ND DEGRE</t>
  </si>
  <si>
    <t>FORMATION TUTORAT MIXTE 2</t>
  </si>
  <si>
    <t>FORMATION TUTEURS DE TERRAIN 1</t>
  </si>
  <si>
    <t>18A0410167</t>
  </si>
  <si>
    <t>FOR2D FORMATION TUTEURS DE TERRAIN</t>
  </si>
  <si>
    <t>FORMATION TUTEURS DE TERRAIN</t>
  </si>
  <si>
    <t>FORMATION TUTEURS DE TERRAIN 2</t>
  </si>
  <si>
    <t>REDACTION DU RAPPORT D ACTIVITE</t>
  </si>
  <si>
    <t>Preparation aux epreuves d admissibilite au CAFFA la redaction du rapport d activite</t>
  </si>
  <si>
    <t>18A0410168</t>
  </si>
  <si>
    <t>FOR2D PREPARATION ADMISSIBILITE CAFFA</t>
  </si>
  <si>
    <t>Preparation a l admissibilite du CAFFA</t>
  </si>
  <si>
    <t>ENTRETIEN AVEC LE JURY</t>
  </si>
  <si>
    <t>Preparation a l entretien avec le jury</t>
  </si>
  <si>
    <t>CPE GROUPE RESSOURCE</t>
  </si>
  <si>
    <t>Formation a l animation des journees de bassin des CPE</t>
  </si>
  <si>
    <t>18A0410183</t>
  </si>
  <si>
    <t>CPE2D CPE GROUPE RESSOURCE</t>
  </si>
  <si>
    <t>Formation des animateurs de bassin, preparation des journees de bassin des CPE de Polynesie francaise, animation des journees de formation du basin.</t>
  </si>
  <si>
    <t>CONSEILLER D'EDUCATION</t>
  </si>
  <si>
    <t>CPE GROUPE RESSOURCE BASSINS DE TAHITI</t>
  </si>
  <si>
    <t>Developpement des competences des CPE afin de mieux s adapter aux realites territoriales.</t>
  </si>
  <si>
    <t>FORMATION DE FORMATEURS ECONOMIE GESTION</t>
  </si>
  <si>
    <t>Formation de formateurs economie gestion</t>
  </si>
  <si>
    <t>18A0410184</t>
  </si>
  <si>
    <t>ECO2D FORMATION DE FORMATEURS ECO GESTION</t>
  </si>
  <si>
    <t>GROUPE RESSOURCES EPS</t>
  </si>
  <si>
    <t>Groupe ressources college lycee</t>
  </si>
  <si>
    <t>18A0410185</t>
  </si>
  <si>
    <t>EPS2D GROUPE RESSOURCES EPS</t>
  </si>
  <si>
    <t>GROUPE RESSOURCE COLLEGE LYCEE</t>
  </si>
  <si>
    <t>LETTRE GROUPE RESSOURCES</t>
  </si>
  <si>
    <t>Groupe ressources, reflexion sur des sujets disciplinaires, didactiques, pedagogiques</t>
  </si>
  <si>
    <t>18A0410186</t>
  </si>
  <si>
    <t>LET2D LETTRE GROUPE RESSOURCES</t>
  </si>
  <si>
    <t>Groupe ressources, sujets divers lies aux lettres, aux humanites, a la pedagogie</t>
  </si>
  <si>
    <t>GROUPE DE TRAVAIL EN SPC NIVEAU COLLEGE</t>
  </si>
  <si>
    <t>Groupe de Travail en SPC niveau college</t>
  </si>
  <si>
    <t>18A0410187</t>
  </si>
  <si>
    <t>SPC2D GROUPE DE TRAVAIL EN SPC COLLEGE</t>
  </si>
  <si>
    <t>Conception et mise en oeuvre des formations de SPC au college. Creation de ressources pedagogiques locales et diffusion.</t>
  </si>
  <si>
    <t>GROUPE DE REFLEXION HGEMC COLLEGE</t>
  </si>
  <si>
    <t>Professionnaliser les formateurs de la discipline en college par des echanges et par la creation d outils pour la formation</t>
  </si>
  <si>
    <t>18A0410188</t>
  </si>
  <si>
    <t>HIG2D GROUPES DE REFLEXION HGEMC</t>
  </si>
  <si>
    <t>Professionnaliser les formateurs disciplinaires par des echanges et par la construction d outils</t>
  </si>
  <si>
    <t>GROUPE DE REFLEXION HGEMC LP</t>
  </si>
  <si>
    <t>Professionnaliser les formateurs de la discipline en lycee professionnel par des echanges et par la creation d outils pour la formation</t>
  </si>
  <si>
    <t>GROUPE DE REFLEXION HGEMC LYCEE</t>
  </si>
  <si>
    <t>Professionnaliser les formateurs de la discipline en lycee general et technologique par des echanges et par la creation d outils pour la formation</t>
  </si>
  <si>
    <t>Production d outils didactiques permettant un enseignement progressif du tahitien au cycle 4.</t>
  </si>
  <si>
    <t>18A0410189</t>
  </si>
  <si>
    <t>LCP2D OUTILS D ENSEIGNEMENT DES LANGUES POLYNES.</t>
  </si>
  <si>
    <t>RESSOURCES NUMERIQUES DES LCP</t>
  </si>
  <si>
    <t>Enrichissement et creation d outils pedagogiques pour la mise en oeuvre de l enseignement des langues polynesiennes.</t>
  </si>
  <si>
    <t>GROUPE DE TRAVAIL MATH SCIENCES</t>
  </si>
  <si>
    <t>Groupe de travail Math Sciences Conception de productions de reference.</t>
  </si>
  <si>
    <t>18A0410190</t>
  </si>
  <si>
    <t>MAS2D GROUPE DE TRAVAIL MATH SCIENCES</t>
  </si>
  <si>
    <t>Groupe de travail Math Sciences : Conception de productions de reference.</t>
  </si>
  <si>
    <t>ANGLAIS AU LP GROUPE DE REFLEXION</t>
  </si>
  <si>
    <t>Elaborer des sequences pour le LP</t>
  </si>
  <si>
    <t>18A0410191</t>
  </si>
  <si>
    <t>ANG2D GROUPE DE REFLEXION EN ANGLAIS AU LP</t>
  </si>
  <si>
    <t>Elaborer des sequences pedagogiques autour de themes communs</t>
  </si>
  <si>
    <t>USAGES PEDAGOGIQUES DES APPLICATIONS DE L IPAD</t>
  </si>
  <si>
    <t>Usages pedagogiques des applications de l iPad Garageband, iMovie, Keynote, Pages, Numbers, En Classe</t>
  </si>
  <si>
    <t>18A0410213</t>
  </si>
  <si>
    <t>NUM2I USAGES PEDAGOGIQUES DES APPLI. DE L IPAD</t>
  </si>
  <si>
    <t>Usages pedagogiques des applications de l iPad GarageBand, iMovie, Pages, Keynote, Numbers, En Classe</t>
  </si>
  <si>
    <t>EDUCATION AUX MEDIAS ET A L INFORMATION</t>
  </si>
  <si>
    <t>Education aux medias et a l information</t>
  </si>
  <si>
    <t>18A0410214</t>
  </si>
  <si>
    <t>EMI2I EDUCATION AUX MEDIAS ET A L INFORMATION</t>
  </si>
  <si>
    <t>REGROUPEMENT DES REFERENTS NUMERIQUES</t>
  </si>
  <si>
    <t>Regroupement des referents numeriques</t>
  </si>
  <si>
    <t>18A0410215</t>
  </si>
  <si>
    <t>NUM2D REGROUPEMENT DES REFERENTS NUMERIQUES</t>
  </si>
  <si>
    <t>DEVELOPPEMENT DES COMPET. DE L ECRIT ET DE L ORAL</t>
  </si>
  <si>
    <t>Developpement des competences de l ecrit et de l oral</t>
  </si>
  <si>
    <t>18A0410216</t>
  </si>
  <si>
    <t>NUM2I DEV. DES COMPET. DE L ECRIT ET DE L ORAL</t>
  </si>
  <si>
    <t>Developpement des competences de l ecrit et de l oral a l aide des tablettes numeriques.</t>
  </si>
  <si>
    <t>ADMINISTRATION DU SERVEUR PEDAGOGIQUE</t>
  </si>
  <si>
    <t>Administration du serveur pedagogique</t>
  </si>
  <si>
    <t>18A0410217</t>
  </si>
  <si>
    <t>NUM2D FORMATION MAINTENANCE INFORMATIQUE</t>
  </si>
  <si>
    <t>Formation du personnel en charge de la maintenance informatique</t>
  </si>
  <si>
    <t>PUBLIC INTER CATEGORIEL</t>
  </si>
  <si>
    <t>INFRASTRUCTURES,RESEAUX ET TELECOMS</t>
  </si>
  <si>
    <t>DEPANNAGE DE 1ER NIVEAU ET CLONAGE DE POSTE</t>
  </si>
  <si>
    <t>Depannage de 1er niveau + clonage de poste</t>
  </si>
  <si>
    <t>18A0410218</t>
  </si>
  <si>
    <t>NUM2I LE NUMERIQUE ET L INTELLIGENCE COLLECTIVE</t>
  </si>
  <si>
    <t>LE NUMERIQUE ET L INTELLIGENCE COLLECTIVE VALORISER L INTELLIGENCE COLLECTIVE PAR LE JEU ESCAPE GAME</t>
  </si>
  <si>
    <t>LE NUMERIQUE ET LE TRAVAIL EN COMMUN OUTILS DE COLLABORATION</t>
  </si>
  <si>
    <t>18A0410219</t>
  </si>
  <si>
    <t>NUM2I LE NUMERIQUE ET LE TRAVAIL EN COMMUN</t>
  </si>
  <si>
    <t>CREER UN FILM D ANIMATION EN STOP MOTION AVEC SES ELEVES</t>
  </si>
  <si>
    <t>18A0410220</t>
  </si>
  <si>
    <t>NUM2I CREER UN FILM D ANIMATION EN STOP MOTION</t>
  </si>
  <si>
    <t>PRATIQUES PHOTO VIDEO POUR LA CLASSE</t>
  </si>
  <si>
    <t>PRATIQUES PHOTOGRAPHIQUES ET VIDEOGRAPHIQUES POUR LA CLASSE DES REFLEXS NUMERIQUES AUX SMARTPHONES</t>
  </si>
  <si>
    <t>18A0410221</t>
  </si>
  <si>
    <t>NUM2I PRATIQUES PHOTO/VIDEO POUR LA CLASSE</t>
  </si>
  <si>
    <t>L ISN AU CYCLE TERMINAL</t>
  </si>
  <si>
    <t>L enseignement de l ISN au cycle terminal a l aide des diverses ressources disponibles.</t>
  </si>
  <si>
    <t>18A0410224</t>
  </si>
  <si>
    <t>MAT2I ISN AU CYCLE TERMINAL</t>
  </si>
  <si>
    <t>L ENSEIGNEMENT ISN AU LYCEE Nouveau programme pour la rentree 2019</t>
  </si>
  <si>
    <t>EPS PREPARATION CAPEPS INTERNE ET RESERVE</t>
  </si>
  <si>
    <t>Preparation aux concours du CAPEPS INTERNE, CAER 2019.</t>
  </si>
  <si>
    <t>18A0410228</t>
  </si>
  <si>
    <t>EPS2I PREPARATION CAPEPS INTERNE ET RESERVE</t>
  </si>
  <si>
    <t>Formation aux ecrits et oraux du CAPEPS interne 2019</t>
  </si>
  <si>
    <t>DOC PREPARATION EPREUVES ECRITES</t>
  </si>
  <si>
    <t>Preparation des concours de professeurs documentalistes capes interne et reserve.</t>
  </si>
  <si>
    <t>18A0410229</t>
  </si>
  <si>
    <t>DOC2I PREPARATION CAPES INTERNE ET CAER DOC</t>
  </si>
  <si>
    <t>DOC PREPARATION EPREUVE ORALE</t>
  </si>
  <si>
    <t xml:space="preserve">Preparation a l oral des concours de professeurs documentalistes capes et caer internes et reserves </t>
  </si>
  <si>
    <t>Preparer les candidats aux epreuves d admissibilite et aux epreuves d admission du concours CPE interne et du concours CPE reserve</t>
  </si>
  <si>
    <t>18A0410230</t>
  </si>
  <si>
    <t>CPE2I PREPARATION CONCOURS INTERNE RESERVE CPE</t>
  </si>
  <si>
    <t>Preparer les candidats aux epreuves d admissibilite et d admission du concours CPE reserve et du concours CPE interne.</t>
  </si>
  <si>
    <t>18A0410231</t>
  </si>
  <si>
    <t>ART2I PREPARATION AGREGATION INTERNE ARTS PLAST.</t>
  </si>
  <si>
    <t>PREPARATION AGREGATION INTERNE ECO GEST OPT. A</t>
  </si>
  <si>
    <t>Preparation agregation interne economie gestion Option A</t>
  </si>
  <si>
    <t>18A0410232</t>
  </si>
  <si>
    <t>ECO2I PREPARATION AGREGATION INTERNE ECO GEST</t>
  </si>
  <si>
    <t>PREPARATION AGREGATION INTERNE ECO GEST OPT. B</t>
  </si>
  <si>
    <t>Preparation agregation interne economie gestion Option B</t>
  </si>
  <si>
    <t>PREPARATION AGREGATION INTERNE ECO GEST OPT. C</t>
  </si>
  <si>
    <t>Preparation agregation interne economie gestion Option C</t>
  </si>
  <si>
    <t>Preparer l agregation interne en mathematiques.</t>
  </si>
  <si>
    <t>18A0410233</t>
  </si>
  <si>
    <t>MAT2I PREPARATION AGREGATION INTERNE EN MATHS</t>
  </si>
  <si>
    <t>PREPARATION AGREGATION INTERNE SVT</t>
  </si>
  <si>
    <t>Preparation agregation interne SVT pour les candidats admissibles. Mise en situation pour les oraux</t>
  </si>
  <si>
    <t>18A0410234</t>
  </si>
  <si>
    <t>SVT2D PREPARATION AGREGATION INTERNE SVT</t>
  </si>
  <si>
    <t>Preparation Agregation interne SVT pour les candidats admissibles. Mise en situation pour les oraux</t>
  </si>
  <si>
    <t>Preparation concours personnel de direction</t>
  </si>
  <si>
    <t>18A0410235</t>
  </si>
  <si>
    <t>ENC2I PREPARATION CONCOURS PERDIR</t>
  </si>
  <si>
    <t>INTER CATEGORIEL EQUIPE D'ETABLISSEMENT OU DE SERV</t>
  </si>
  <si>
    <t>SECOURISME GRAND PUBLIC (PSC1)</t>
  </si>
  <si>
    <t>L unite d enseignement Prevention et secours civiques de niveau 1 (PSC1) (aucun prerequis necessaire)</t>
  </si>
  <si>
    <t>18A0410241</t>
  </si>
  <si>
    <t>PSC0D SECOURISME GRAND PUBLIC (PSC1)</t>
  </si>
  <si>
    <t>Formation de base aux premiers secours. Aucun prerequis necessaire.</t>
  </si>
  <si>
    <t>AUTRE CONTENU SANTE, SOCIAL, PREVENTION, HYGIENE E</t>
  </si>
  <si>
    <t>FORMATION DIPLOMANTE</t>
  </si>
  <si>
    <t>FORMATION CONTINUE FORMATEUR PSC1</t>
  </si>
  <si>
    <t>Formation continue obligatoire annuelle ( prerequis etre deja formateur PSC)</t>
  </si>
  <si>
    <t>18A0410242</t>
  </si>
  <si>
    <t>PSC2I SECOURISME FORMATEUR PSC1</t>
  </si>
  <si>
    <t>Formation de formateurs PSC1</t>
  </si>
  <si>
    <t>FORMATION INITIALE FORMATEUR PSC1</t>
  </si>
  <si>
    <t>Formation initiale pour devenir formateur en Prevention et Secours Civiques .(prerequis PSC1 datant de moins de 3 ans)</t>
  </si>
  <si>
    <t>SAUVETEUR SECOURISME DU TRAVAIL DE BASE</t>
  </si>
  <si>
    <t>a l issue de cette formation le SST doit intervenir efficacement face a une situation d accident du travail.</t>
  </si>
  <si>
    <t>18A0410243</t>
  </si>
  <si>
    <t>SST2D SAUVETEUR SECOURISME DU TRAVAIL</t>
  </si>
  <si>
    <t>formations SST de base et formation de formateurs SST</t>
  </si>
  <si>
    <t>PREVENTION DES RISQUES PROFESSIONNELS</t>
  </si>
  <si>
    <t>DEVENIR FORMATEUR SAUVETEUR SECOURISME DU TRAVAIL</t>
  </si>
  <si>
    <t>formation pedagogique specifique de mise en place de formation SST de base, formation certificative INRS.</t>
  </si>
  <si>
    <t>MAC FORMATEUR SST</t>
  </si>
  <si>
    <t>maintien et actualisation des connaissances des formateurs SST</t>
  </si>
  <si>
    <t>MAC FORMATEUR DE FORMATEURS SST</t>
  </si>
  <si>
    <t>Maintien et actualisation des connaissances du formateur de formateur</t>
  </si>
  <si>
    <t>PRAP IBC BASE</t>
  </si>
  <si>
    <t>formation de base en Prevention des risques lies a l activite physique, formation pratique en gestes et postures au travail</t>
  </si>
  <si>
    <t>18A0410244</t>
  </si>
  <si>
    <t>SST2D PRAP IBC</t>
  </si>
  <si>
    <t>formation sur l ergonomie au travail dans les domaines de l industrie, du commerce et du batiment, de la base au formateur de formateur</t>
  </si>
  <si>
    <t>FORMATEUR PRAP IBC</t>
  </si>
  <si>
    <t>devenir formateur PRAP IBC</t>
  </si>
  <si>
    <t>MAC FORMATEURS PRAP IBC</t>
  </si>
  <si>
    <t>Maintien et Actualisation des Connaissances des formateurs PRAP IBC</t>
  </si>
  <si>
    <t>FORMATEUR DE FORMATEURS PRAP IBC</t>
  </si>
  <si>
    <t>devenir formateur de formateurs PRAP IBC</t>
  </si>
  <si>
    <t>PRAP 2S PE BASE</t>
  </si>
  <si>
    <t>formation de base en ergonomie dans le domaine sanitaire et social et petite enfance</t>
  </si>
  <si>
    <t>18A0410245</t>
  </si>
  <si>
    <t>SST2D PRAP 2S PE</t>
  </si>
  <si>
    <t>formations PRAP 2S et Petite enfance de la base a la formation de formateur de formateur</t>
  </si>
  <si>
    <t>FORMATEUR PRAP 2S PE</t>
  </si>
  <si>
    <t>devenir formateur PRAP 2S et PE</t>
  </si>
  <si>
    <t>FORMATEUR DE FORMATEURS PRAP 2S PE</t>
  </si>
  <si>
    <t>devenir formateur de formateur PRAP 2S PE</t>
  </si>
  <si>
    <t>FORMATION ES ET ST</t>
  </si>
  <si>
    <t>Education a la Sante et a la Securite au Travail</t>
  </si>
  <si>
    <t>18A0410246</t>
  </si>
  <si>
    <t>SST2D FORMATION ES ET ST</t>
  </si>
  <si>
    <t>formation Education a la sante et a la Securite au Travail</t>
  </si>
  <si>
    <t>FORMATION DE FORMATEURS TRAVAIL EN HAUTEUR R408</t>
  </si>
  <si>
    <t>formation de travail en hauteur INRS certifiante</t>
  </si>
  <si>
    <t>18A0410247</t>
  </si>
  <si>
    <t>SST2D FORMATION TRAVAIL EN HAUTEUR R408</t>
  </si>
  <si>
    <t>formations de formateurs TH R408 et MAC TH R408</t>
  </si>
  <si>
    <t>MAC FORMATION TRAVAIL EN HAUTEUR R408</t>
  </si>
  <si>
    <t>Maintien et actualisation des connaissances Travail en Hauteur R408</t>
  </si>
  <si>
    <t>FORMATIONS HABILITATION ELECTRIQUE</t>
  </si>
  <si>
    <t>formation Habilitation Electrique INRS obligatoire pour certains enseignements et enseignants</t>
  </si>
  <si>
    <t>18A0410248</t>
  </si>
  <si>
    <t>SST2D FORMATIONS HABILITATION ELECTRIQUE</t>
  </si>
  <si>
    <t>formation formateur Habilitation electrique obligatoire pour les enseignants LP LT ayant lien avec ce domaine</t>
  </si>
  <si>
    <t>REUNION EQUIPE INRS</t>
  </si>
  <si>
    <t>Harmonisation organisation des formations INRS sur le territoire</t>
  </si>
  <si>
    <t>18A0410249</t>
  </si>
  <si>
    <t>SST2D REUNION EQUIPE INRS</t>
  </si>
  <si>
    <t>LIAISON COLLEGE/LYCEE</t>
  </si>
  <si>
    <t>Faire évoluer les pratiques professionnelles des enseignants de collèges et de lycées pour assurer un meilleur accueil et une meilleure préparation des élèves à une poursuite d'études</t>
  </si>
  <si>
    <t>18A0410250</t>
  </si>
  <si>
    <t>FIL2D - LIAISON ET CONTINUITÉ PÉDAGOGIQUE</t>
  </si>
  <si>
    <t>FIL - Liaison et continuité pédagogique</t>
  </si>
  <si>
    <t>LES MECANISMES D'APPRENTISSAGE CHEZ L'ELEVE</t>
  </si>
  <si>
    <t>Appréhender les mécanismes d'apprentissage chez l'élève</t>
  </si>
  <si>
    <t>18A0410251</t>
  </si>
  <si>
    <t>FIL2D - EMOTIONS ET REUSSITE SCOLAIRE</t>
  </si>
  <si>
    <t>Emotions et reussite scolaire</t>
  </si>
  <si>
    <t>DE L EXECUTION BUDGETAIRE AU COMPTE FINANCIER</t>
  </si>
  <si>
    <t>De l execution budgetaire au compte financier pour les adjoints gestionnaires</t>
  </si>
  <si>
    <t>18A0410095</t>
  </si>
  <si>
    <t>ADM2D - GESTION FINANCIERE ET COMPTABLE (GEST)</t>
  </si>
  <si>
    <t>Comptabilite budgetaire, financiere et comptable pour les adjoints gestionnaires</t>
  </si>
  <si>
    <t>PEROLINI</t>
  </si>
  <si>
    <t>Mélanie</t>
  </si>
  <si>
    <t>GESTIONNAIRE D'EPLE</t>
  </si>
  <si>
    <t>GESTION FINANCIERE ET COMPTABLE</t>
  </si>
  <si>
    <t>DVPT DES COMP PROF DES ATSS</t>
  </si>
  <si>
    <t>ELEMENTS DE COMPREHENSION COMPTABLE ET FINANCIERE</t>
  </si>
  <si>
    <t>Elements de comprehension comptable et financiere pour les adjoints gestionnaires</t>
  </si>
  <si>
    <t>ADM2D - LES ACQUIS NECESSAIRES POUR LE COMPTABLE</t>
  </si>
  <si>
    <t>Les acquis necessaires pour le comptable</t>
  </si>
  <si>
    <t>18A0410096</t>
  </si>
  <si>
    <t>ADM2D - L ANALYSE FINANCIERE POUR LES COMPTABLES</t>
  </si>
  <si>
    <t>AGENT COMPTABLE</t>
  </si>
  <si>
    <t>ADM2D - L ACHAT PUBLIC POUR COMPTABLES ET GEST</t>
  </si>
  <si>
    <t>La depense publique, ses acteurs et leurs responsabilites respectives</t>
  </si>
  <si>
    <t>18A0410097</t>
  </si>
  <si>
    <t>Les fondamentaux des marches publics et de l achat</t>
  </si>
  <si>
    <t>DE LA FICHE DE POSTE A L ENTRETIEN</t>
  </si>
  <si>
    <t>De la fiche de poste au compte-rendu d entretien professionnel</t>
  </si>
  <si>
    <t>18A0410098</t>
  </si>
  <si>
    <t>ADM2D - MANAGEMENT ET GRH POUR COMPTABLES ET GEST</t>
  </si>
  <si>
    <t>Le management des equipes et la GRH pour les comptables et les adjoints gestionnaires</t>
  </si>
  <si>
    <t>FONCTION D'ENCADREMENT INTERMEDIAIRE</t>
  </si>
  <si>
    <t>GESTION DU PERSONNEL</t>
  </si>
  <si>
    <t>GESTION DES EQUIPES ET MANAGEMENT</t>
  </si>
  <si>
    <t>La gestion des equipes et le management participatif</t>
  </si>
  <si>
    <t>18A0410099</t>
  </si>
  <si>
    <t>LE TABLEUR EXCEL</t>
  </si>
  <si>
    <t>ADMINISTRATION GENERALE</t>
  </si>
  <si>
    <t>ADMINISTRATION ET SECRETARIAT</t>
  </si>
  <si>
    <t>18A0410100</t>
  </si>
  <si>
    <t>LE TRAITEMENT DE TEXTE WORD</t>
  </si>
  <si>
    <t>Rediger une lettre administrative.</t>
  </si>
  <si>
    <t>18A0410101</t>
  </si>
  <si>
    <t>Etre secretaire au sein d un EPTE ou d un service academique.</t>
  </si>
  <si>
    <t>SECRETARIAT DES EPLE</t>
  </si>
  <si>
    <t>Rediger une note administrative.</t>
  </si>
  <si>
    <t>Prendre des notes en reunion et rediger un compte-rendu.</t>
  </si>
  <si>
    <t>PREPARATION BUDGETAIRE</t>
  </si>
  <si>
    <t>Preparation budgetaire et GFC</t>
  </si>
  <si>
    <t>18A0410102</t>
  </si>
  <si>
    <t>ADM2D - PREPARATION BUDGETAIRE</t>
  </si>
  <si>
    <t>FONCTION DE GESTION</t>
  </si>
  <si>
    <t>REGIE GFC</t>
  </si>
  <si>
    <t>18A0410103</t>
  </si>
  <si>
    <t>ADM2D - REGIE GFC</t>
  </si>
  <si>
    <t>TRAITEMENTS DES PLAIES</t>
  </si>
  <si>
    <t>Traitement des plaies</t>
  </si>
  <si>
    <t>18A0410104</t>
  </si>
  <si>
    <t>INF2D - TRAITEMENT DES PLAIES</t>
  </si>
  <si>
    <t>BOLZE</t>
  </si>
  <si>
    <t>PERSONNEL INFIRMIER</t>
  </si>
  <si>
    <t>SANTE</t>
  </si>
  <si>
    <t>BILAN DE SANTE INFIRMIER</t>
  </si>
  <si>
    <t>Bilan de sante infirmier dans le secondaire public</t>
  </si>
  <si>
    <t>18A0410105</t>
  </si>
  <si>
    <t>INF2I - BILAN DE SANTE INFIRMIER</t>
  </si>
  <si>
    <t>Bilan de sante infirmier: audition, vue, trouble de la statique,habitudes de vie</t>
  </si>
  <si>
    <t>FORMATION D EQUIPES MOBILES</t>
  </si>
  <si>
    <t>Formation d equipes mobiles  en cas d evenements traumatisants</t>
  </si>
  <si>
    <t>18A0410106</t>
  </si>
  <si>
    <t>INF2D - FORMATION D EQUIPES MOBILES</t>
  </si>
  <si>
    <t>Formation d equipes mobiles en cas d evenements traumatisants</t>
  </si>
  <si>
    <t>AUTRES PUBLICS INTER CATEGORIEL</t>
  </si>
  <si>
    <t>LOGICIEL INFIRMIER SAGESS</t>
  </si>
  <si>
    <t>Logiciel Infirmier SAGESS</t>
  </si>
  <si>
    <t>18A0410107</t>
  </si>
  <si>
    <t>INF2I - LOGICIEL INFIRMIER SAGESS</t>
  </si>
  <si>
    <t>ACCUEIL DES NOUVEAUX INFIRMIERS MAD 2018</t>
  </si>
  <si>
    <t>ACCUEIL des nouveaux Infirmiers MAD 2018</t>
  </si>
  <si>
    <t>18A0410108</t>
  </si>
  <si>
    <t>INF2D - ACCUEIL DES NOUVEAUX INFIRMIERS MAD 2018</t>
  </si>
  <si>
    <t>SEMINAIRE INFIRMIERS</t>
  </si>
  <si>
    <t>Seminaire Infirmiers de l education</t>
  </si>
  <si>
    <t>18A0410109</t>
  </si>
  <si>
    <t>INF2D - SEMINAIRE INFIRMIERS</t>
  </si>
  <si>
    <t>SEMINAIRE de tous les infirmiers de l education</t>
  </si>
  <si>
    <t>REPERAGE DES SIGNAUX DE MAL ETRE CHEZ L ADO</t>
  </si>
  <si>
    <t>Reperage des signaux de mal etre chez l ado et prise en charge infirmiere</t>
  </si>
  <si>
    <t>18A0410110</t>
  </si>
  <si>
    <t>INF2D -REPERAGE DES SIGNAUX DE MAL ETRE CHEZ L ADO</t>
  </si>
  <si>
    <t>Reperage des signaux de  mal etre  chez l ado et prise en charge infirmiere</t>
  </si>
  <si>
    <t>METHODE DE COMMUNICATION RELATIONNELLE</t>
  </si>
  <si>
    <t>Methode de communication relationnelle</t>
  </si>
  <si>
    <t>18A0410111</t>
  </si>
  <si>
    <t>ASS2D - METHODE DE COMMUNICATION RELATIONNELLE</t>
  </si>
  <si>
    <t>Germaine</t>
  </si>
  <si>
    <t>PERSONNEL DE SERVICE SOCIAL</t>
  </si>
  <si>
    <t>ANALYSES DES PRATIQUES</t>
  </si>
  <si>
    <t>Analyses des pratiques professionnelles</t>
  </si>
  <si>
    <t>18A0410112</t>
  </si>
  <si>
    <t>ASS2D - ANALYSES DES PRATIQUES</t>
  </si>
  <si>
    <t>ECRITS PROFESSIONNELS</t>
  </si>
  <si>
    <t>Ecrits professionnels</t>
  </si>
  <si>
    <t>18A0410113</t>
  </si>
  <si>
    <t>ASS2D - ECRITS PROFESSIONNELS</t>
  </si>
  <si>
    <t>ADOS : COMPRENDRE POUR MIEUX INTERAGIR</t>
  </si>
  <si>
    <t>Psychologie de l adolescent :comprendre pour mieux interagir (prevenir, accompagner....)</t>
  </si>
  <si>
    <t>18A0410114</t>
  </si>
  <si>
    <t>ASS2D - ADOS : COMPRENDRE POUR MIEUX INTERAGIR</t>
  </si>
  <si>
    <t>Ados :comprendre pour mieux interagir</t>
  </si>
  <si>
    <t>SEMINAIRE DES ASSISTANTS SOCIAUX</t>
  </si>
  <si>
    <t>seminaire des assistants sociaux de l education nationale</t>
  </si>
  <si>
    <t>18A0410115</t>
  </si>
  <si>
    <t>ASS2D - SEMINAIRE DES ASSISTANTS SOCIAUX</t>
  </si>
  <si>
    <t>Plomberie.</t>
  </si>
  <si>
    <t>18A0410116</t>
  </si>
  <si>
    <t>ATR2I - MAINTENANCE DES EPTE PLOMBERIE</t>
  </si>
  <si>
    <t>Maintenance des etablissements publics territoriaux - Plomberie</t>
  </si>
  <si>
    <t>MAINTENANCE ET ENTRETIEN DES BATIMENTS</t>
  </si>
  <si>
    <t>BATIMENT, TRAVAUX PUBLICS, BOIS</t>
  </si>
  <si>
    <t>Formation a la manipulation des fluides frigorigenes</t>
  </si>
  <si>
    <t>18A0410117</t>
  </si>
  <si>
    <t>ATR2I - MAINTENANCE DES EPTE FROID-CLIMATISATION</t>
  </si>
  <si>
    <t>Maintenance des etablissements publics territoriaux - Formation a la manipulation des fluides frigorigenes</t>
  </si>
  <si>
    <t>ENERGETIQUE, CLIMATISATION, CHAUFFAGE</t>
  </si>
  <si>
    <t>Entretien des sols et surfaces.</t>
  </si>
  <si>
    <t>18A0410118</t>
  </si>
  <si>
    <t>ATR2I - MAINTENANCE DES EPTE ENTRETIEN DES LOCAUX</t>
  </si>
  <si>
    <t>Maintenance des etablissements publics territoriaux - Entretien des sols et des surfaces</t>
  </si>
  <si>
    <t>ENTRETIEN DES LOCAUX, DES ESPACES VERTS, MAINTENAN</t>
  </si>
  <si>
    <t>HABILITATION ELECTRIQUE B0-BE-BS</t>
  </si>
  <si>
    <t>Habilitation electrique B0, BE, BS.</t>
  </si>
  <si>
    <t>18A0410119</t>
  </si>
  <si>
    <t>ATR2I - PRE - HABILITATION ELECTRIQUE B0-BE-BS</t>
  </si>
  <si>
    <t>Maintenance des etablissements publics territoriaux - Habilitation electrique B0-BE-BS</t>
  </si>
  <si>
    <t>ELECTRICITE, ELECTRONIQUE</t>
  </si>
  <si>
    <t>HABILITATION ELECTRIQUE B1V-B2V-BR-BC</t>
  </si>
  <si>
    <t>Habilitation electrique B1V,B2V, BR ,BC.</t>
  </si>
  <si>
    <t>18A0410120</t>
  </si>
  <si>
    <t>ATR2I - PRE -HABILITATION ELECTRIQUE B1V-B2V-BR-BC</t>
  </si>
  <si>
    <t>Maintenance des etablissements publics territoriaux - Habilitation electrique B1V-B2V-BR-BC</t>
  </si>
  <si>
    <t>PRAP IBC  - PREVENTION DES RISQUES</t>
  </si>
  <si>
    <t>PRAP IBC - Prevention des risques lis a l activite physique</t>
  </si>
  <si>
    <t>18A0410121</t>
  </si>
  <si>
    <t>ATR2I - PRAP IBC  - PREVENTION DES RISQUES</t>
  </si>
  <si>
    <t>Maintenance des etablissements publics territoriaux - Prevention des Risques lies aux Activites Physiques en Industrie Batiment Commerce</t>
  </si>
  <si>
    <t>TH - HABILITATION TRAVAIL EN HAUTEUR</t>
  </si>
  <si>
    <t>Habilitation travail en hauteur.</t>
  </si>
  <si>
    <t>18A0410122</t>
  </si>
  <si>
    <t>ATR2I - TH - HABILITATION TRAVAIL EN HAUTEUR</t>
  </si>
  <si>
    <t>Maintenance des etablissements publics territoriaux - Habilitation Travail en Hauteur (TH)</t>
  </si>
  <si>
    <t>SST - DEVENIR SAUVETEUR SECOURISTE DU TRAVAIL</t>
  </si>
  <si>
    <t>Devenir sauveteur secouriste du travail SST.</t>
  </si>
  <si>
    <t>18A0410123</t>
  </si>
  <si>
    <t>ATR2I - SST - SAUVETEUR SECOURISTE DU TRAVAIL</t>
  </si>
  <si>
    <t>Maintenance des etablissements publics territoriaux - Formation au sauvetage secourisme du travail (SST)</t>
  </si>
  <si>
    <t>FONCTION LOGISTIQUE CADRE DE VIE ET HEBERGEMENT</t>
  </si>
  <si>
    <t>Amenagement interieur peinture.</t>
  </si>
  <si>
    <t>18A0410124</t>
  </si>
  <si>
    <t>ATR2I - MAINTENANCE DES EPTE AMENAGEMENT INTERIEUR</t>
  </si>
  <si>
    <t>Maintenance des etablissements publics territoriaux - Amenagement interieur</t>
  </si>
  <si>
    <t>Espaces verts, elagages et abattage.</t>
  </si>
  <si>
    <t>18A0410125</t>
  </si>
  <si>
    <t>ATR2I - MAINTENANCE DES EPTE ESPACES VERTS</t>
  </si>
  <si>
    <t>Maintenance des etablissements publics territoriaux - Espaces verts</t>
  </si>
  <si>
    <t>GESTION DE LA RESTAURATION LOGICIEL PRESTO</t>
  </si>
  <si>
    <t>Gestion de la restauration : logiciel presto.</t>
  </si>
  <si>
    <t>18A0410126</t>
  </si>
  <si>
    <t>ATR2I - GESTION DE LA RESTAURATION LOGICIEL PRESTO</t>
  </si>
  <si>
    <t>Gestion de la restauration et maitrise du logiciel PRESTO</t>
  </si>
  <si>
    <t>CUISINE ET RESTAURATION</t>
  </si>
  <si>
    <t>HOTELLERIE, RESTAURATION, TOURISME</t>
  </si>
  <si>
    <t>HACCP - HYGIENE ET SECURITE EN RESTAURATION</t>
  </si>
  <si>
    <t>HACCP : Hygiene et securite en restauration collective</t>
  </si>
  <si>
    <t>18A0410127</t>
  </si>
  <si>
    <t>ATR2I - HACCP -HYGIENE ET SECURITE EN RESTAURATION</t>
  </si>
  <si>
    <t>HACCP : Formation hygiene et securite alimentaire</t>
  </si>
  <si>
    <t>HYGIENE ET SECURITE</t>
  </si>
  <si>
    <t>FORMATION DES INFORMATICIENS DE LA DGEE</t>
  </si>
  <si>
    <t>Formation des informaticiens de la DGEE</t>
  </si>
  <si>
    <t>18A0410128</t>
  </si>
  <si>
    <t>ATR2D - FORMATION DES INFORMATICIENS DE LA DGEE</t>
  </si>
  <si>
    <t>MAINTENANCE DES RESEAUX INFORMATIQUES</t>
  </si>
  <si>
    <t>PREPARATION EXAMEN APAE</t>
  </si>
  <si>
    <t>Preparation a l examen professionnel d Attache principal d administration de l Etat.</t>
  </si>
  <si>
    <t>18A0410227</t>
  </si>
  <si>
    <t>ADM2I PREPARATIONS AUX CONCOURS ET EXAMENS PRO</t>
  </si>
  <si>
    <t>Preparations aux concours et examens professionnels des personnels ATSS.</t>
  </si>
  <si>
    <t>INTER-CATEGORIEL PERSONNELS ATSS</t>
  </si>
  <si>
    <t>PREPARATION CONCOURS AAE</t>
  </si>
  <si>
    <t>Devenir attache d administration de l Etat (AAE).</t>
  </si>
  <si>
    <t>PREPARATION CONCOURS SAENES INTERNE</t>
  </si>
  <si>
    <t>Devenir Secretaire d Administration (SAENES).</t>
  </si>
  <si>
    <t>PREPARATION A L EXAMEN PROFESSIONNEL ATRF P2</t>
  </si>
  <si>
    <t>Preparation a l examen professionnel ATRF P2.</t>
  </si>
  <si>
    <t>ACTUALITES DU MINISTERE DE L EDUCATION NATIONALE</t>
  </si>
  <si>
    <t>Actualites du MEN</t>
  </si>
  <si>
    <t>Droits et obligations des fonctionnaires.</t>
  </si>
  <si>
    <t>Finances publiques de l Etat</t>
  </si>
  <si>
    <t>Fiche Session 2018 - 2019</t>
  </si>
  <si>
    <t>Candidature identique à chaque session</t>
  </si>
  <si>
    <t>Candidature différente pour les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</si>
</sst>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h:mm;@"/>
    <numFmt numFmtId="167" formatCode="0_ ;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6"/>
      <color indexed="8"/>
      <name val="Calibri"/>
      <family val="2"/>
    </font>
    <font>
      <sz val="12"/>
      <color theme="1"/>
      <name val="Calibri"/>
      <family val="2"/>
      <scheme val="minor"/>
    </font>
    <font>
      <i/>
      <sz val="12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8" borderId="8" applyNumberFormat="0" applyFont="0" applyAlignment="0" applyProtection="0"/>
    <xf numFmtId="43" fontId="18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8" borderId="8" applyNumberFormat="0" applyFont="0" applyAlignment="0" applyProtection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164" fontId="1" fillId="0" borderId="0"/>
  </cellStyleXfs>
  <cellXfs count="81">
    <xf numFmtId="0" fontId="0" fillId="0" borderId="0" xfId="0"/>
    <xf numFmtId="164" fontId="21" fillId="32" borderId="31" xfId="33" applyFont="1" applyFill="1" applyBorder="1" applyAlignment="1" applyProtection="1">
      <alignment horizontal="center" vertical="center"/>
    </xf>
    <xf numFmtId="0" fontId="21" fillId="32" borderId="31" xfId="33" applyNumberFormat="1" applyFont="1" applyFill="1" applyBorder="1" applyAlignment="1" applyProtection="1">
      <alignment horizontal="center" vertical="center"/>
    </xf>
    <xf numFmtId="164" fontId="21" fillId="32" borderId="30" xfId="33" applyFont="1" applyFill="1" applyBorder="1" applyAlignment="1" applyProtection="1">
      <alignment horizontal="center" vertical="center"/>
    </xf>
    <xf numFmtId="164" fontId="21" fillId="32" borderId="46" xfId="33" applyFont="1" applyFill="1" applyBorder="1" applyAlignment="1" applyProtection="1">
      <alignment horizontal="center" vertical="center"/>
    </xf>
    <xf numFmtId="0" fontId="31" fillId="0" borderId="15" xfId="33" applyNumberFormat="1" applyFont="1" applyBorder="1" applyAlignment="1" applyProtection="1">
      <alignment horizontal="center" vertical="center"/>
    </xf>
    <xf numFmtId="164" fontId="21" fillId="32" borderId="20" xfId="33" applyFont="1" applyFill="1" applyBorder="1" applyAlignment="1" applyProtection="1">
      <alignment horizontal="center" vertical="center" wrapText="1"/>
    </xf>
    <xf numFmtId="0" fontId="21" fillId="32" borderId="20" xfId="33" applyNumberFormat="1" applyFont="1" applyFill="1" applyBorder="1" applyAlignment="1" applyProtection="1">
      <alignment horizontal="center" vertical="center"/>
    </xf>
    <xf numFmtId="164" fontId="21" fillId="32" borderId="28" xfId="33" applyFont="1" applyFill="1" applyBorder="1" applyAlignment="1" applyProtection="1">
      <alignment horizontal="center" vertical="center"/>
    </xf>
    <xf numFmtId="164" fontId="21" fillId="32" borderId="20" xfId="33" applyFont="1" applyFill="1" applyBorder="1" applyAlignment="1" applyProtection="1">
      <alignment horizontal="center" vertical="center"/>
    </xf>
    <xf numFmtId="0" fontId="21" fillId="32" borderId="32" xfId="33" applyNumberFormat="1" applyFont="1" applyFill="1" applyBorder="1" applyAlignment="1" applyProtection="1">
      <alignment horizontal="center" vertical="center"/>
    </xf>
    <xf numFmtId="164" fontId="29" fillId="32" borderId="45" xfId="33" applyFont="1" applyFill="1" applyBorder="1" applyAlignment="1" applyProtection="1">
      <alignment horizontal="center" vertical="center" wrapText="1"/>
    </xf>
    <xf numFmtId="0" fontId="21" fillId="32" borderId="47" xfId="33" applyNumberFormat="1" applyFont="1" applyFill="1" applyBorder="1" applyAlignment="1" applyProtection="1">
      <alignment horizontal="center" vertical="center"/>
      <protection locked="0"/>
    </xf>
    <xf numFmtId="0" fontId="21" fillId="32" borderId="29" xfId="33" applyNumberFormat="1" applyFont="1" applyFill="1" applyBorder="1" applyAlignment="1" applyProtection="1">
      <alignment horizontal="center" vertical="center"/>
    </xf>
    <xf numFmtId="165" fontId="25" fillId="32" borderId="40" xfId="33" applyNumberFormat="1" applyFont="1" applyFill="1" applyBorder="1" applyAlignment="1" applyProtection="1">
      <alignment horizontal="center" wrapText="1"/>
    </xf>
    <xf numFmtId="3" fontId="20" fillId="32" borderId="26" xfId="33" applyNumberFormat="1" applyFont="1" applyFill="1" applyBorder="1" applyAlignment="1" applyProtection="1">
      <alignment horizontal="center" vertical="center"/>
    </xf>
    <xf numFmtId="49" fontId="20" fillId="32" borderId="26" xfId="33" applyNumberFormat="1" applyFont="1" applyFill="1" applyBorder="1" applyAlignment="1" applyProtection="1">
      <alignment horizontal="center" vertical="center"/>
    </xf>
    <xf numFmtId="3" fontId="20" fillId="32" borderId="25" xfId="33" applyNumberFormat="1" applyFont="1" applyFill="1" applyBorder="1" applyAlignment="1" applyProtection="1">
      <alignment horizontal="center" vertical="center"/>
      <protection locked="0"/>
    </xf>
    <xf numFmtId="166" fontId="20" fillId="32" borderId="25" xfId="33" applyNumberFormat="1" applyFont="1" applyFill="1" applyBorder="1" applyAlignment="1" applyProtection="1">
      <alignment vertical="center"/>
      <protection locked="0"/>
    </xf>
    <xf numFmtId="166" fontId="20" fillId="32" borderId="27" xfId="33" applyNumberFormat="1" applyFont="1" applyFill="1" applyBorder="1" applyAlignment="1" applyProtection="1">
      <alignment vertical="center"/>
      <protection locked="0"/>
    </xf>
    <xf numFmtId="164" fontId="22" fillId="32" borderId="24" xfId="33" applyFont="1" applyFill="1" applyBorder="1" applyAlignment="1" applyProtection="1">
      <alignment vertical="center" wrapText="1"/>
      <protection locked="0"/>
    </xf>
    <xf numFmtId="164" fontId="22" fillId="32" borderId="25" xfId="33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3" fontId="20" fillId="32" borderId="27" xfId="33" applyNumberFormat="1" applyFont="1" applyFill="1" applyBorder="1" applyAlignment="1" applyProtection="1">
      <alignment horizontal="center" vertical="center"/>
    </xf>
    <xf numFmtId="164" fontId="21" fillId="35" borderId="34" xfId="33" applyFont="1" applyFill="1" applyBorder="1" applyAlignment="1" applyProtection="1">
      <alignment horizontal="center" vertical="center"/>
    </xf>
    <xf numFmtId="1" fontId="21" fillId="35" borderId="11" xfId="33" applyNumberFormat="1" applyFont="1" applyFill="1" applyBorder="1" applyAlignment="1" applyProtection="1">
      <alignment horizontal="center" vertical="center"/>
    </xf>
    <xf numFmtId="164" fontId="21" fillId="35" borderId="16" xfId="33" applyFont="1" applyFill="1" applyBorder="1" applyAlignment="1" applyProtection="1">
      <alignment horizontal="center" vertical="center"/>
    </xf>
    <xf numFmtId="164" fontId="1" fillId="0" borderId="0" xfId="33" applyProtection="1"/>
    <xf numFmtId="164" fontId="20" fillId="32" borderId="0" xfId="33" applyFont="1" applyFill="1" applyBorder="1" applyAlignment="1" applyProtection="1">
      <alignment horizontal="center" vertical="center" wrapText="1"/>
    </xf>
    <xf numFmtId="49" fontId="21" fillId="32" borderId="0" xfId="33" applyNumberFormat="1" applyFont="1" applyFill="1" applyBorder="1" applyAlignment="1" applyProtection="1">
      <alignment horizontal="center" vertical="center" wrapText="1"/>
    </xf>
    <xf numFmtId="49" fontId="26" fillId="0" borderId="0" xfId="33" applyNumberFormat="1" applyFont="1" applyBorder="1" applyAlignment="1" applyProtection="1">
      <alignment horizontal="center" vertical="center"/>
    </xf>
    <xf numFmtId="49" fontId="21" fillId="32" borderId="0" xfId="33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64" fontId="32" fillId="0" borderId="0" xfId="33" applyFont="1" applyFill="1" applyBorder="1" applyAlignment="1" applyProtection="1">
      <alignment horizontal="center" vertical="center"/>
    </xf>
    <xf numFmtId="167" fontId="21" fillId="35" borderId="11" xfId="33" applyNumberFormat="1" applyFont="1" applyFill="1" applyBorder="1" applyAlignment="1" applyProtection="1">
      <alignment horizontal="center" vertical="center"/>
    </xf>
    <xf numFmtId="0" fontId="36" fillId="0" borderId="0" xfId="0" applyFont="1" applyProtection="1"/>
    <xf numFmtId="1" fontId="35" fillId="33" borderId="41" xfId="33" applyNumberFormat="1" applyFont="1" applyFill="1" applyBorder="1" applyAlignment="1" applyProtection="1">
      <alignment horizontal="center" vertical="center" wrapText="1"/>
      <protection locked="0"/>
    </xf>
    <xf numFmtId="49" fontId="33" fillId="34" borderId="48" xfId="0" applyNumberFormat="1" applyFont="1" applyFill="1" applyBorder="1" applyAlignment="1">
      <alignment horizontal="left" wrapText="1"/>
    </xf>
    <xf numFmtId="0" fontId="34" fillId="36" borderId="0" xfId="0" applyFont="1" applyFill="1" applyAlignment="1">
      <alignment horizontal="left" wrapText="1"/>
    </xf>
    <xf numFmtId="1" fontId="34" fillId="37" borderId="48" xfId="0" applyNumberFormat="1" applyFont="1" applyFill="1" applyBorder="1" applyAlignment="1">
      <alignment horizontal="right"/>
    </xf>
    <xf numFmtId="49" fontId="34" fillId="37" borderId="48" xfId="0" applyNumberFormat="1" applyFont="1" applyFill="1" applyBorder="1" applyAlignment="1">
      <alignment horizontal="left"/>
    </xf>
    <xf numFmtId="0" fontId="34" fillId="36" borderId="48" xfId="0" applyFont="1" applyFill="1" applyBorder="1" applyAlignment="1">
      <alignment horizontal="left"/>
    </xf>
    <xf numFmtId="0" fontId="34" fillId="36" borderId="0" xfId="0" applyFont="1" applyFill="1" applyAlignment="1">
      <alignment horizontal="left"/>
    </xf>
    <xf numFmtId="1" fontId="34" fillId="36" borderId="48" xfId="0" applyNumberFormat="1" applyFont="1" applyFill="1" applyBorder="1" applyAlignment="1">
      <alignment horizontal="right"/>
    </xf>
    <xf numFmtId="49" fontId="34" fillId="36" borderId="48" xfId="0" applyNumberFormat="1" applyFont="1" applyFill="1" applyBorder="1" applyAlignment="1">
      <alignment horizontal="left"/>
    </xf>
    <xf numFmtId="164" fontId="30" fillId="0" borderId="44" xfId="33" applyFont="1" applyBorder="1" applyAlignment="1" applyProtection="1">
      <alignment horizontal="center" vertical="center"/>
    </xf>
    <xf numFmtId="164" fontId="30" fillId="0" borderId="22" xfId="33" applyFont="1" applyBorder="1" applyAlignment="1" applyProtection="1">
      <alignment horizontal="center" vertical="center"/>
    </xf>
    <xf numFmtId="164" fontId="30" fillId="0" borderId="38" xfId="33" applyFont="1" applyBorder="1" applyAlignment="1" applyProtection="1">
      <alignment horizontal="center" vertical="center"/>
    </xf>
    <xf numFmtId="164" fontId="20" fillId="32" borderId="35" xfId="33" applyFont="1" applyFill="1" applyBorder="1" applyAlignment="1" applyProtection="1">
      <alignment horizontal="center" vertical="center" textRotation="90" wrapText="1"/>
    </xf>
    <xf numFmtId="164" fontId="20" fillId="32" borderId="36" xfId="33" applyFont="1" applyFill="1" applyBorder="1" applyAlignment="1" applyProtection="1">
      <alignment horizontal="center" vertical="center" textRotation="90" wrapText="1"/>
    </xf>
    <xf numFmtId="164" fontId="20" fillId="32" borderId="37" xfId="33" applyFont="1" applyFill="1" applyBorder="1" applyAlignment="1" applyProtection="1">
      <alignment horizontal="center" vertical="center" textRotation="90" wrapText="1"/>
    </xf>
    <xf numFmtId="164" fontId="23" fillId="32" borderId="43" xfId="33" applyFont="1" applyFill="1" applyBorder="1" applyAlignment="1" applyProtection="1">
      <alignment horizontal="center" vertical="center" wrapText="1"/>
      <protection locked="0"/>
    </xf>
    <xf numFmtId="164" fontId="23" fillId="32" borderId="18" xfId="33" applyFont="1" applyFill="1" applyBorder="1" applyAlignment="1" applyProtection="1">
      <alignment horizontal="center" vertical="center" wrapText="1"/>
      <protection locked="0"/>
    </xf>
    <xf numFmtId="164" fontId="22" fillId="32" borderId="17" xfId="33" applyFont="1" applyFill="1" applyBorder="1" applyAlignment="1" applyProtection="1">
      <alignment horizontal="center" vertical="center"/>
    </xf>
    <xf numFmtId="164" fontId="22" fillId="32" borderId="39" xfId="33" applyFont="1" applyFill="1" applyBorder="1" applyAlignment="1" applyProtection="1">
      <alignment horizontal="center" vertical="center"/>
    </xf>
    <xf numFmtId="164" fontId="23" fillId="32" borderId="42" xfId="33" applyFont="1" applyFill="1" applyBorder="1" applyAlignment="1" applyProtection="1">
      <alignment horizontal="center" vertical="center" wrapText="1"/>
      <protection locked="0"/>
    </xf>
    <xf numFmtId="164" fontId="23" fillId="32" borderId="19" xfId="33" applyFont="1" applyFill="1" applyBorder="1" applyAlignment="1" applyProtection="1">
      <alignment horizontal="center" vertical="center" wrapText="1"/>
      <protection locked="0"/>
    </xf>
    <xf numFmtId="0" fontId="21" fillId="32" borderId="0" xfId="33" applyNumberFormat="1" applyFont="1" applyFill="1" applyBorder="1" applyAlignment="1" applyProtection="1">
      <alignment horizontal="left" vertical="center"/>
    </xf>
    <xf numFmtId="0" fontId="21" fillId="32" borderId="15" xfId="33" applyNumberFormat="1" applyFont="1" applyFill="1" applyBorder="1" applyAlignment="1" applyProtection="1">
      <alignment horizontal="left" vertical="center"/>
    </xf>
    <xf numFmtId="164" fontId="24" fillId="32" borderId="28" xfId="33" applyFont="1" applyFill="1" applyBorder="1" applyAlignment="1" applyProtection="1">
      <alignment horizontal="center" vertical="center" wrapText="1"/>
    </xf>
    <xf numFmtId="164" fontId="24" fillId="32" borderId="14" xfId="33" applyFont="1" applyFill="1" applyBorder="1" applyAlignment="1" applyProtection="1">
      <alignment horizontal="center" vertical="center" wrapText="1"/>
    </xf>
    <xf numFmtId="164" fontId="24" fillId="32" borderId="20" xfId="33" applyFont="1" applyFill="1" applyBorder="1" applyAlignment="1" applyProtection="1">
      <alignment horizontal="center" vertical="center" wrapText="1"/>
    </xf>
    <xf numFmtId="164" fontId="24" fillId="32" borderId="0" xfId="33" applyFont="1" applyFill="1" applyBorder="1" applyAlignment="1" applyProtection="1">
      <alignment horizontal="center" vertical="center" wrapText="1"/>
    </xf>
    <xf numFmtId="164" fontId="37" fillId="32" borderId="20" xfId="33" applyFont="1" applyFill="1" applyBorder="1" applyAlignment="1" applyProtection="1">
      <alignment horizontal="center" vertical="center" wrapText="1"/>
    </xf>
    <xf numFmtId="164" fontId="37" fillId="32" borderId="0" xfId="33" applyFont="1" applyFill="1" applyBorder="1" applyAlignment="1" applyProtection="1">
      <alignment horizontal="center" vertical="center" wrapText="1"/>
    </xf>
    <xf numFmtId="164" fontId="35" fillId="32" borderId="17" xfId="33" applyFont="1" applyFill="1" applyBorder="1" applyAlignment="1" applyProtection="1">
      <alignment horizontal="center" vertical="center"/>
    </xf>
    <xf numFmtId="164" fontId="35" fillId="32" borderId="12" xfId="33" applyFont="1" applyFill="1" applyBorder="1" applyAlignment="1" applyProtection="1">
      <alignment horizontal="center" vertical="center"/>
    </xf>
    <xf numFmtId="164" fontId="27" fillId="32" borderId="14" xfId="33" applyFont="1" applyFill="1" applyBorder="1" applyAlignment="1" applyProtection="1">
      <alignment horizontal="left" vertical="center" wrapText="1"/>
    </xf>
    <xf numFmtId="164" fontId="27" fillId="32" borderId="33" xfId="33" applyFont="1" applyFill="1" applyBorder="1" applyAlignment="1" applyProtection="1">
      <alignment horizontal="left" vertical="center" wrapText="1"/>
    </xf>
    <xf numFmtId="3" fontId="20" fillId="32" borderId="10" xfId="33" applyNumberFormat="1" applyFont="1" applyFill="1" applyBorder="1" applyAlignment="1" applyProtection="1">
      <alignment horizontal="center" vertical="center"/>
      <protection locked="0"/>
    </xf>
    <xf numFmtId="3" fontId="20" fillId="32" borderId="13" xfId="33" applyNumberFormat="1" applyFont="1" applyFill="1" applyBorder="1" applyAlignment="1" applyProtection="1">
      <alignment horizontal="center" vertical="center"/>
      <protection locked="0"/>
    </xf>
    <xf numFmtId="164" fontId="21" fillId="32" borderId="0" xfId="33" applyFont="1" applyFill="1" applyBorder="1" applyAlignment="1" applyProtection="1">
      <alignment horizontal="center" vertical="center" wrapText="1"/>
    </xf>
    <xf numFmtId="164" fontId="20" fillId="32" borderId="25" xfId="33" applyFont="1" applyFill="1" applyBorder="1" applyAlignment="1" applyProtection="1">
      <alignment horizontal="center" vertical="center"/>
      <protection locked="0"/>
    </xf>
    <xf numFmtId="164" fontId="20" fillId="32" borderId="26" xfId="33" applyFont="1" applyFill="1" applyBorder="1" applyAlignment="1" applyProtection="1">
      <alignment horizontal="center" vertical="center"/>
      <protection locked="0"/>
    </xf>
    <xf numFmtId="164" fontId="20" fillId="32" borderId="27" xfId="33" applyFont="1" applyFill="1" applyBorder="1" applyAlignment="1" applyProtection="1">
      <alignment horizontal="center" vertical="center"/>
      <protection locked="0"/>
    </xf>
    <xf numFmtId="14" fontId="28" fillId="32" borderId="25" xfId="33" applyNumberFormat="1" applyFont="1" applyFill="1" applyBorder="1" applyAlignment="1" applyProtection="1">
      <alignment horizontal="center" vertical="center" wrapText="1"/>
      <protection locked="0"/>
    </xf>
    <xf numFmtId="14" fontId="28" fillId="32" borderId="26" xfId="33" applyNumberFormat="1" applyFont="1" applyFill="1" applyBorder="1" applyAlignment="1" applyProtection="1">
      <alignment horizontal="center" vertical="center" wrapText="1"/>
      <protection locked="0"/>
    </xf>
    <xf numFmtId="14" fontId="28" fillId="32" borderId="27" xfId="33" applyNumberFormat="1" applyFont="1" applyFill="1" applyBorder="1" applyAlignment="1" applyProtection="1">
      <alignment horizontal="center" vertical="center" wrapText="1"/>
      <protection locked="0"/>
    </xf>
    <xf numFmtId="164" fontId="20" fillId="32" borderId="21" xfId="33" applyFont="1" applyFill="1" applyBorder="1" applyAlignment="1" applyProtection="1">
      <alignment horizontal="center" vertical="center" wrapText="1"/>
      <protection locked="0"/>
    </xf>
    <xf numFmtId="164" fontId="20" fillId="32" borderId="22" xfId="33" applyFont="1" applyFill="1" applyBorder="1" applyAlignment="1" applyProtection="1">
      <alignment horizontal="center" vertical="center" wrapText="1"/>
      <protection locked="0"/>
    </xf>
    <xf numFmtId="164" fontId="20" fillId="32" borderId="23" xfId="33" applyFont="1" applyFill="1" applyBorder="1" applyAlignment="1" applyProtection="1">
      <alignment horizontal="center" vertical="center" wrapText="1"/>
      <protection locked="0"/>
    </xf>
  </cellXfs>
  <cellStyles count="57">
    <cellStyle name="20 % - Accent1 2" xfId="34"/>
    <cellStyle name="20 % - Accent2 2" xfId="35"/>
    <cellStyle name="20 % - Accent3 2" xfId="36"/>
    <cellStyle name="20 % - Accent4 2" xfId="37"/>
    <cellStyle name="20 % - Accent5" xfId="27" builtinId="46" customBuiltin="1"/>
    <cellStyle name="20 % - Accent6" xfId="31" builtinId="50" customBuiltin="1"/>
    <cellStyle name="40 % - Accent1" xfId="18" builtinId="31" customBuiltin="1"/>
    <cellStyle name="40 % - Accent2" xfId="21" builtinId="35" customBuiltin="1"/>
    <cellStyle name="40 % - Accent3 2" xfId="38"/>
    <cellStyle name="40 % - Accent4" xfId="25" builtinId="43" customBuiltin="1"/>
    <cellStyle name="40 % - Accent5" xfId="28" builtinId="47" customBuiltin="1"/>
    <cellStyle name="40 % - Accent6" xfId="32" builtinId="51" customBuiltin="1"/>
    <cellStyle name="60 % - Accent1" xfId="19" builtinId="32" customBuiltin="1"/>
    <cellStyle name="60 % - Accent2" xfId="22" builtinId="36" customBuiltin="1"/>
    <cellStyle name="60 % - Accent3 2" xfId="39"/>
    <cellStyle name="60 % - Accent4 2" xfId="40"/>
    <cellStyle name="60 % - Accent5" xfId="29" builtinId="48" customBuiltin="1"/>
    <cellStyle name="60 % - Acc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4" builtinId="41" customBuiltin="1"/>
    <cellStyle name="Accent5" xfId="26" builtinId="45" customBuiltin="1"/>
    <cellStyle name="Accent6" xfId="30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52"/>
    <cellStyle name="Commentaire 3" xfId="42"/>
    <cellStyle name="Entrée" xfId="9" builtinId="20" customBuiltin="1"/>
    <cellStyle name="Insatisfaisant" xfId="7" builtinId="27" customBuiltin="1"/>
    <cellStyle name="Milliers 2" xfId="53"/>
    <cellStyle name="Milliers 3" xfId="43"/>
    <cellStyle name="Neutre" xfId="8" builtinId="28" customBuiltin="1"/>
    <cellStyle name="Normal" xfId="0" builtinId="0"/>
    <cellStyle name="Normal 10" xfId="33"/>
    <cellStyle name="Normal 11" xfId="56"/>
    <cellStyle name="Normal 2" xfId="44"/>
    <cellStyle name="Normal 3" xfId="45"/>
    <cellStyle name="Normal 4" xfId="46"/>
    <cellStyle name="Normal 5" xfId="47"/>
    <cellStyle name="Normal 6" xfId="48"/>
    <cellStyle name="Normal 7" xfId="49"/>
    <cellStyle name="Normal 7 2" xfId="54"/>
    <cellStyle name="Normal 8" xfId="50"/>
    <cellStyle name="Normal 8 2" xfId="55"/>
    <cellStyle name="Normal 9" xfId="51"/>
    <cellStyle name="Satisfaisant" xfId="6" builtinId="26" customBuiltin="1"/>
    <cellStyle name="Sortie" xfId="10" builtinId="21" customBuiltin="1"/>
    <cellStyle name="Texte explicatif" xfId="15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E4" sqref="E4"/>
    </sheetView>
  </sheetViews>
  <sheetFormatPr baseColWidth="10" defaultRowHeight="15" x14ac:dyDescent="0.25"/>
  <cols>
    <col min="1" max="1" width="8.5703125" style="22" customWidth="1"/>
    <col min="2" max="2" width="23.85546875" style="22" customWidth="1"/>
    <col min="3" max="3" width="18.28515625" style="22" customWidth="1"/>
    <col min="4" max="5" width="14.85546875" style="22" customWidth="1"/>
    <col min="6" max="16384" width="11.42578125" style="22"/>
  </cols>
  <sheetData>
    <row r="1" spans="1:5" s="35" customFormat="1" ht="15.75" x14ac:dyDescent="0.25">
      <c r="A1" s="59" t="s">
        <v>24</v>
      </c>
      <c r="B1" s="60"/>
      <c r="C1" s="60"/>
      <c r="D1" s="60"/>
      <c r="E1" s="60"/>
    </row>
    <row r="2" spans="1:5" s="35" customFormat="1" ht="15.75" x14ac:dyDescent="0.25">
      <c r="A2" s="61" t="s">
        <v>1614</v>
      </c>
      <c r="B2" s="62"/>
      <c r="C2" s="62"/>
      <c r="D2" s="62"/>
      <c r="E2" s="62"/>
    </row>
    <row r="3" spans="1:5" s="35" customFormat="1" ht="16.5" thickBot="1" x14ac:dyDescent="0.3">
      <c r="A3" s="63" t="s">
        <v>0</v>
      </c>
      <c r="B3" s="64"/>
      <c r="C3" s="64"/>
      <c r="D3" s="64"/>
      <c r="E3" s="64"/>
    </row>
    <row r="4" spans="1:5" ht="20.25" customHeight="1" thickBot="1" x14ac:dyDescent="0.3">
      <c r="A4" s="48" t="s">
        <v>1</v>
      </c>
      <c r="B4" s="65" t="s">
        <v>2</v>
      </c>
      <c r="C4" s="66"/>
      <c r="D4" s="66"/>
      <c r="E4" s="36"/>
    </row>
    <row r="5" spans="1:5" x14ac:dyDescent="0.25">
      <c r="A5" s="49"/>
      <c r="B5" s="8" t="str">
        <f>IF($E$4=0,"",VLOOKUP($E$4,BASE!A2:Y395,6,FALSE))</f>
        <v/>
      </c>
      <c r="C5" s="67" t="str">
        <f>IF($E$4=0,"",VLOOKUP($E$4,BASE!A2:Y395,7,FALSE))</f>
        <v/>
      </c>
      <c r="D5" s="67"/>
      <c r="E5" s="68"/>
    </row>
    <row r="6" spans="1:5" x14ac:dyDescent="0.25">
      <c r="A6" s="49"/>
      <c r="B6" s="7" t="str">
        <f>IF(E4="","",E4)</f>
        <v/>
      </c>
      <c r="C6" s="57" t="str">
        <f>IF($E$4=0,"",VLOOKUP($E$4,BASE!A2:Y395,2,FALSE))</f>
        <v/>
      </c>
      <c r="D6" s="57"/>
      <c r="E6" s="58"/>
    </row>
    <row r="7" spans="1:5" ht="25.5" customHeight="1" x14ac:dyDescent="0.25">
      <c r="A7" s="49"/>
      <c r="B7" s="6" t="s">
        <v>25</v>
      </c>
      <c r="C7" s="71" t="str">
        <f>IF($E$4=0,"",VLOOKUP($E$4,BASE!A2:Y395,11,FALSE))</f>
        <v/>
      </c>
      <c r="D7" s="71"/>
      <c r="E7" s="5"/>
    </row>
    <row r="8" spans="1:5" ht="15.75" thickBot="1" x14ac:dyDescent="0.3">
      <c r="A8" s="50"/>
      <c r="B8" s="24" t="s">
        <v>4</v>
      </c>
      <c r="C8" s="25" t="s">
        <v>147</v>
      </c>
      <c r="D8" s="34" t="str">
        <f>IF($E$4=0,"",VLOOKUP($E$4,BASE!A2:Y395,19,FALSE))</f>
        <v/>
      </c>
      <c r="E8" s="26" t="s">
        <v>5</v>
      </c>
    </row>
    <row r="9" spans="1:5" ht="15.75" thickBot="1" x14ac:dyDescent="0.3">
      <c r="A9" s="27"/>
      <c r="B9" s="27"/>
      <c r="C9" s="27"/>
      <c r="D9" s="27"/>
      <c r="E9" s="27"/>
    </row>
    <row r="10" spans="1:5" ht="15" customHeight="1" x14ac:dyDescent="0.25">
      <c r="A10" s="48" t="s">
        <v>20</v>
      </c>
      <c r="B10" s="3" t="s">
        <v>31</v>
      </c>
      <c r="C10" s="69"/>
      <c r="D10" s="69"/>
      <c r="E10" s="70"/>
    </row>
    <row r="11" spans="1:5" ht="15" customHeight="1" x14ac:dyDescent="0.25">
      <c r="A11" s="49"/>
      <c r="B11" s="4" t="s">
        <v>26</v>
      </c>
      <c r="C11" s="17"/>
      <c r="D11" s="15" t="s">
        <v>30</v>
      </c>
      <c r="E11" s="23" t="str">
        <f>IF(C10="","",C10)</f>
        <v/>
      </c>
    </row>
    <row r="12" spans="1:5" ht="15" customHeight="1" x14ac:dyDescent="0.25">
      <c r="A12" s="49"/>
      <c r="B12" s="4" t="s">
        <v>21</v>
      </c>
      <c r="C12" s="72"/>
      <c r="D12" s="73"/>
      <c r="E12" s="74"/>
    </row>
    <row r="13" spans="1:5" x14ac:dyDescent="0.25">
      <c r="A13" s="49"/>
      <c r="B13" s="9" t="s">
        <v>27</v>
      </c>
      <c r="C13" s="72"/>
      <c r="D13" s="73"/>
      <c r="E13" s="74"/>
    </row>
    <row r="14" spans="1:5" ht="15" customHeight="1" x14ac:dyDescent="0.25">
      <c r="A14" s="49"/>
      <c r="B14" s="2" t="s">
        <v>22</v>
      </c>
      <c r="C14" s="75"/>
      <c r="D14" s="76"/>
      <c r="E14" s="77"/>
    </row>
    <row r="15" spans="1:5" x14ac:dyDescent="0.25">
      <c r="A15" s="49"/>
      <c r="B15" s="1" t="s">
        <v>23</v>
      </c>
      <c r="C15" s="18"/>
      <c r="D15" s="16" t="s">
        <v>32</v>
      </c>
      <c r="E15" s="19"/>
    </row>
    <row r="16" spans="1:5" ht="15.75" thickBot="1" x14ac:dyDescent="0.3">
      <c r="A16" s="50"/>
      <c r="B16" s="10" t="s">
        <v>28</v>
      </c>
      <c r="C16" s="78" t="s">
        <v>1615</v>
      </c>
      <c r="D16" s="79"/>
      <c r="E16" s="80"/>
    </row>
    <row r="17" spans="1:8" ht="15.75" thickBot="1" x14ac:dyDescent="0.3">
      <c r="A17" s="28"/>
      <c r="B17" s="28"/>
      <c r="C17" s="29"/>
      <c r="D17" s="30"/>
      <c r="E17" s="31"/>
    </row>
    <row r="18" spans="1:8" ht="26.25" customHeight="1" thickBot="1" x14ac:dyDescent="0.3">
      <c r="A18" s="48" t="s">
        <v>29</v>
      </c>
      <c r="B18" s="53" t="s">
        <v>6</v>
      </c>
      <c r="C18" s="54"/>
      <c r="D18" s="14" t="s">
        <v>33</v>
      </c>
      <c r="E18" s="11" t="s">
        <v>7</v>
      </c>
      <c r="H18" s="32"/>
    </row>
    <row r="19" spans="1:8" x14ac:dyDescent="0.25">
      <c r="A19" s="49"/>
      <c r="B19" s="55" t="s">
        <v>3</v>
      </c>
      <c r="C19" s="56"/>
      <c r="D19" s="20" t="s">
        <v>3</v>
      </c>
      <c r="E19" s="12"/>
    </row>
    <row r="20" spans="1:8" x14ac:dyDescent="0.25">
      <c r="A20" s="49"/>
      <c r="B20" s="51" t="s">
        <v>3</v>
      </c>
      <c r="C20" s="52"/>
      <c r="D20" s="21" t="s">
        <v>3</v>
      </c>
      <c r="E20" s="12"/>
    </row>
    <row r="21" spans="1:8" x14ac:dyDescent="0.25">
      <c r="A21" s="49"/>
      <c r="B21" s="51" t="s">
        <v>3</v>
      </c>
      <c r="C21" s="52"/>
      <c r="D21" s="21" t="s">
        <v>3</v>
      </c>
      <c r="E21" s="12"/>
    </row>
    <row r="22" spans="1:8" x14ac:dyDescent="0.25">
      <c r="A22" s="49"/>
      <c r="B22" s="51" t="s">
        <v>3</v>
      </c>
      <c r="C22" s="52"/>
      <c r="D22" s="21" t="s">
        <v>3</v>
      </c>
      <c r="E22" s="12"/>
    </row>
    <row r="23" spans="1:8" x14ac:dyDescent="0.25">
      <c r="A23" s="49"/>
      <c r="B23" s="51" t="s">
        <v>3</v>
      </c>
      <c r="C23" s="52"/>
      <c r="D23" s="21" t="s">
        <v>3</v>
      </c>
      <c r="E23" s="12"/>
    </row>
    <row r="24" spans="1:8" x14ac:dyDescent="0.25">
      <c r="A24" s="49"/>
      <c r="B24" s="51" t="s">
        <v>3</v>
      </c>
      <c r="C24" s="52"/>
      <c r="D24" s="21" t="s">
        <v>3</v>
      </c>
      <c r="E24" s="12"/>
    </row>
    <row r="25" spans="1:8" x14ac:dyDescent="0.25">
      <c r="A25" s="49"/>
      <c r="B25" s="51" t="s">
        <v>3</v>
      </c>
      <c r="C25" s="52"/>
      <c r="D25" s="21" t="s">
        <v>3</v>
      </c>
      <c r="E25" s="12"/>
    </row>
    <row r="26" spans="1:8" x14ac:dyDescent="0.25">
      <c r="A26" s="49"/>
      <c r="B26" s="51" t="s">
        <v>3</v>
      </c>
      <c r="C26" s="52"/>
      <c r="D26" s="21" t="s">
        <v>3</v>
      </c>
      <c r="E26" s="12"/>
    </row>
    <row r="27" spans="1:8" ht="24" thickBot="1" x14ac:dyDescent="0.3">
      <c r="A27" s="50"/>
      <c r="B27" s="45" t="s">
        <v>8</v>
      </c>
      <c r="C27" s="46"/>
      <c r="D27" s="47"/>
      <c r="E27" s="13">
        <f>SUM(E19:E26)</f>
        <v>0</v>
      </c>
    </row>
    <row r="28" spans="1:8" x14ac:dyDescent="0.25">
      <c r="A28" s="33" t="s">
        <v>3</v>
      </c>
      <c r="B28" s="33"/>
      <c r="C28" s="33"/>
      <c r="D28" s="33"/>
      <c r="E28" s="27"/>
    </row>
    <row r="29" spans="1:8" x14ac:dyDescent="0.25">
      <c r="A29" s="27"/>
      <c r="B29" s="27"/>
      <c r="C29" s="27"/>
      <c r="D29" s="27"/>
      <c r="E29" s="27"/>
    </row>
    <row r="30" spans="1:8" x14ac:dyDescent="0.25">
      <c r="A30" s="27"/>
      <c r="B30" s="27"/>
      <c r="C30" s="27"/>
      <c r="D30" s="27"/>
      <c r="E30" s="27"/>
    </row>
    <row r="31" spans="1:8" x14ac:dyDescent="0.25">
      <c r="A31" s="27"/>
      <c r="B31" s="27"/>
      <c r="C31" s="27"/>
      <c r="D31" s="27"/>
      <c r="E31" s="27"/>
    </row>
    <row r="32" spans="1:8" x14ac:dyDescent="0.25">
      <c r="A32" s="27"/>
      <c r="B32" s="27"/>
      <c r="C32" s="27"/>
      <c r="D32" s="27"/>
      <c r="E32" s="27"/>
    </row>
    <row r="33" spans="1:5" x14ac:dyDescent="0.25">
      <c r="A33" s="27"/>
      <c r="B33" s="27"/>
      <c r="C33" s="27"/>
      <c r="D33" s="27"/>
      <c r="E33" s="27"/>
    </row>
    <row r="34" spans="1:5" x14ac:dyDescent="0.25">
      <c r="A34" s="27"/>
      <c r="B34" s="27"/>
      <c r="C34" s="27"/>
      <c r="D34" s="27"/>
      <c r="E34" s="27"/>
    </row>
    <row r="35" spans="1:5" x14ac:dyDescent="0.25">
      <c r="A35" s="27"/>
      <c r="B35" s="27"/>
      <c r="C35" s="27"/>
      <c r="D35" s="27"/>
      <c r="E35" s="27"/>
    </row>
    <row r="36" spans="1:5" x14ac:dyDescent="0.25">
      <c r="A36" s="27"/>
      <c r="B36" s="27"/>
      <c r="C36" s="27"/>
      <c r="D36" s="27"/>
      <c r="E36" s="27"/>
    </row>
    <row r="37" spans="1:5" x14ac:dyDescent="0.25">
      <c r="A37" s="27"/>
      <c r="B37" s="27"/>
      <c r="C37" s="27"/>
      <c r="D37" s="27"/>
      <c r="E37" s="27"/>
    </row>
    <row r="38" spans="1:5" x14ac:dyDescent="0.25">
      <c r="A38" s="27"/>
      <c r="B38" s="27"/>
      <c r="C38" s="27"/>
      <c r="D38" s="27"/>
      <c r="E38" s="27"/>
    </row>
    <row r="39" spans="1:5" x14ac:dyDescent="0.25">
      <c r="A39" s="27"/>
      <c r="B39" s="27"/>
      <c r="C39" s="27"/>
      <c r="D39" s="27"/>
    </row>
  </sheetData>
  <sheetProtection algorithmName="SHA-512" hashValue="NvAzGHxXS37nWRPbqzuH/dt/ZNkGV5NGafR8PRVFxTV/GuMYFo+Qmb0WZsHd5MD1C/PT4BcGBiHk8iQstotI3Q==" saltValue="AFRX2H9CxpFyPipY36rkPw==" spinCount="100000" sheet="1" objects="1" scenarios="1" selectLockedCells="1"/>
  <mergeCells count="25">
    <mergeCell ref="A10:A16"/>
    <mergeCell ref="C6:E6"/>
    <mergeCell ref="A1:E1"/>
    <mergeCell ref="A2:E2"/>
    <mergeCell ref="A3:E3"/>
    <mergeCell ref="A4:A8"/>
    <mergeCell ref="B4:D4"/>
    <mergeCell ref="C5:E5"/>
    <mergeCell ref="C10:E10"/>
    <mergeCell ref="C7:D7"/>
    <mergeCell ref="C12:E12"/>
    <mergeCell ref="C13:E13"/>
    <mergeCell ref="C14:E14"/>
    <mergeCell ref="C16:E16"/>
    <mergeCell ref="B27:D27"/>
    <mergeCell ref="A18:A2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BASE!$AC$1:$AD$1</xm:f>
          </x14:formula1>
          <xm:sqref>C16:E16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396"/>
  <sheetViews>
    <sheetView workbookViewId="0">
      <pane ySplit="1" topLeftCell="A2" activePane="bottomLeft" state="frozen"/>
      <selection pane="bottomLeft" activeCell="A184" sqref="A184"/>
    </sheetView>
  </sheetViews>
  <sheetFormatPr baseColWidth="10" defaultRowHeight="15" x14ac:dyDescent="0.25"/>
  <cols>
    <col min="1" max="1" width="6.28515625" customWidth="1"/>
    <col min="2" max="2" width="26.28515625" customWidth="1"/>
    <col min="3" max="3" width="9.85546875" customWidth="1"/>
    <col min="5" max="5" width="5.7109375" customWidth="1"/>
    <col min="6" max="6" width="10.7109375" customWidth="1"/>
    <col min="7" max="7" width="44.5703125" customWidth="1"/>
    <col min="8" max="8" width="10.42578125" customWidth="1"/>
    <col min="9" max="10" width="13" customWidth="1"/>
    <col min="11" max="11" width="12.140625" customWidth="1"/>
    <col min="12" max="12" width="19.5703125" customWidth="1"/>
    <col min="13" max="13" width="7.5703125" customWidth="1"/>
    <col min="14" max="14" width="12.5703125" customWidth="1"/>
    <col min="15" max="15" width="12.85546875" customWidth="1"/>
    <col min="16" max="16" width="10.7109375" customWidth="1"/>
    <col min="17" max="17" width="18.42578125" customWidth="1"/>
    <col min="18" max="18" width="8" customWidth="1"/>
    <col min="19" max="19" width="6.85546875" customWidth="1"/>
    <col min="20" max="20" width="7.85546875" customWidth="1"/>
    <col min="21" max="21" width="7.7109375" customWidth="1"/>
    <col min="22" max="22" width="6.5703125" customWidth="1"/>
    <col min="23" max="23" width="8" customWidth="1"/>
    <col min="24" max="24" width="7.140625" customWidth="1"/>
    <col min="25" max="25" width="8.7109375" customWidth="1"/>
    <col min="26" max="26" width="4.7109375" customWidth="1"/>
  </cols>
  <sheetData>
    <row r="1" spans="1:30" s="38" customFormat="1" ht="50.25" customHeight="1" x14ac:dyDescent="0.2">
      <c r="A1" s="37" t="s">
        <v>36</v>
      </c>
      <c r="B1" s="37" t="s">
        <v>37</v>
      </c>
      <c r="C1" s="37" t="s">
        <v>173</v>
      </c>
      <c r="D1" s="37" t="s">
        <v>174</v>
      </c>
      <c r="E1" s="37" t="s">
        <v>40</v>
      </c>
      <c r="F1" s="37" t="s">
        <v>34</v>
      </c>
      <c r="G1" s="37" t="s">
        <v>35</v>
      </c>
      <c r="H1" s="37" t="s">
        <v>175</v>
      </c>
      <c r="I1" s="37" t="s">
        <v>176</v>
      </c>
      <c r="J1" s="37" t="s">
        <v>177</v>
      </c>
      <c r="K1" s="37" t="s">
        <v>38</v>
      </c>
      <c r="L1" s="37" t="s">
        <v>178</v>
      </c>
      <c r="M1" s="37" t="s">
        <v>179</v>
      </c>
      <c r="N1" s="37" t="s">
        <v>39</v>
      </c>
      <c r="O1" s="37" t="s">
        <v>180</v>
      </c>
      <c r="P1" s="37" t="s">
        <v>181</v>
      </c>
      <c r="Q1" s="37" t="s">
        <v>182</v>
      </c>
      <c r="R1" s="37" t="s">
        <v>183</v>
      </c>
      <c r="S1" s="37" t="s">
        <v>184</v>
      </c>
      <c r="T1" s="37" t="s">
        <v>185</v>
      </c>
      <c r="U1" s="37" t="s">
        <v>186</v>
      </c>
      <c r="V1" s="37" t="s">
        <v>187</v>
      </c>
      <c r="W1" s="37" t="s">
        <v>188</v>
      </c>
      <c r="X1" s="37" t="s">
        <v>189</v>
      </c>
      <c r="Y1" s="37" t="s">
        <v>190</v>
      </c>
      <c r="AC1" s="38" t="s">
        <v>1615</v>
      </c>
      <c r="AD1" s="38" t="s">
        <v>1616</v>
      </c>
    </row>
    <row r="2" spans="1:30" s="42" customFormat="1" ht="19.7" hidden="1" customHeight="1" x14ac:dyDescent="0.2">
      <c r="A2" s="39">
        <v>3855</v>
      </c>
      <c r="B2" s="40" t="s">
        <v>191</v>
      </c>
      <c r="C2" s="40" t="s">
        <v>192</v>
      </c>
      <c r="D2" s="41" t="str">
        <f>RIGHT(F2,4)</f>
        <v>0009</v>
      </c>
      <c r="E2" s="40" t="s">
        <v>193</v>
      </c>
      <c r="F2" s="40" t="s">
        <v>194</v>
      </c>
      <c r="G2" s="40" t="s">
        <v>195</v>
      </c>
      <c r="H2" s="40" t="s">
        <v>192</v>
      </c>
      <c r="I2" s="40" t="s">
        <v>196</v>
      </c>
      <c r="J2" s="40" t="s">
        <v>197</v>
      </c>
      <c r="K2" s="40" t="s">
        <v>41</v>
      </c>
      <c r="L2" s="40" t="s">
        <v>198</v>
      </c>
      <c r="M2" s="40" t="s">
        <v>199</v>
      </c>
      <c r="N2" s="40" t="s">
        <v>200</v>
      </c>
      <c r="O2" s="40" t="s">
        <v>201</v>
      </c>
      <c r="P2" s="40" t="s">
        <v>202</v>
      </c>
      <c r="Q2" s="40" t="s">
        <v>203</v>
      </c>
      <c r="R2" s="39">
        <v>1</v>
      </c>
      <c r="S2" s="39">
        <v>12</v>
      </c>
      <c r="T2" s="39">
        <v>44</v>
      </c>
      <c r="U2" s="39">
        <v>1</v>
      </c>
      <c r="V2" s="39">
        <v>44</v>
      </c>
      <c r="W2" s="39">
        <v>88</v>
      </c>
      <c r="X2" s="39">
        <v>1</v>
      </c>
      <c r="Y2" s="39">
        <v>12</v>
      </c>
    </row>
    <row r="3" spans="1:30" s="42" customFormat="1" ht="19.7" hidden="1" customHeight="1" x14ac:dyDescent="0.2">
      <c r="A3" s="43">
        <v>3861</v>
      </c>
      <c r="B3" s="44" t="s">
        <v>204</v>
      </c>
      <c r="C3" s="44" t="s">
        <v>205</v>
      </c>
      <c r="D3" s="41" t="str">
        <f t="shared" ref="D3:D66" si="0">RIGHT(F3,4)</f>
        <v>0014</v>
      </c>
      <c r="E3" s="44" t="s">
        <v>193</v>
      </c>
      <c r="F3" s="44" t="s">
        <v>206</v>
      </c>
      <c r="G3" s="44" t="s">
        <v>207</v>
      </c>
      <c r="H3" s="44" t="s">
        <v>208</v>
      </c>
      <c r="I3" s="44" t="s">
        <v>209</v>
      </c>
      <c r="J3" s="44" t="s">
        <v>210</v>
      </c>
      <c r="K3" s="44" t="s">
        <v>41</v>
      </c>
      <c r="L3" s="44" t="s">
        <v>211</v>
      </c>
      <c r="M3" s="44" t="s">
        <v>212</v>
      </c>
      <c r="N3" s="44" t="s">
        <v>61</v>
      </c>
      <c r="O3" s="44" t="s">
        <v>201</v>
      </c>
      <c r="P3" s="44" t="s">
        <v>213</v>
      </c>
      <c r="Q3" s="44" t="s">
        <v>214</v>
      </c>
      <c r="R3" s="43">
        <v>1</v>
      </c>
      <c r="S3" s="43">
        <v>22</v>
      </c>
      <c r="T3" s="43">
        <v>10</v>
      </c>
      <c r="U3" s="43">
        <v>1</v>
      </c>
      <c r="V3" s="43">
        <v>10</v>
      </c>
      <c r="W3" s="43">
        <v>36</v>
      </c>
      <c r="X3" s="43">
        <v>1</v>
      </c>
      <c r="Y3" s="43">
        <v>22</v>
      </c>
    </row>
    <row r="4" spans="1:30" s="42" customFormat="1" ht="19.7" hidden="1" customHeight="1" x14ac:dyDescent="0.2">
      <c r="A4" s="39">
        <v>3888</v>
      </c>
      <c r="B4" s="40" t="s">
        <v>215</v>
      </c>
      <c r="C4" s="40" t="s">
        <v>216</v>
      </c>
      <c r="D4" s="41" t="str">
        <f t="shared" si="0"/>
        <v>0041</v>
      </c>
      <c r="E4" s="40" t="s">
        <v>193</v>
      </c>
      <c r="F4" s="40" t="s">
        <v>217</v>
      </c>
      <c r="G4" s="40" t="s">
        <v>218</v>
      </c>
      <c r="H4" s="40" t="s">
        <v>219</v>
      </c>
      <c r="I4" s="40" t="s">
        <v>220</v>
      </c>
      <c r="J4" s="40" t="s">
        <v>221</v>
      </c>
      <c r="K4" s="40" t="s">
        <v>43</v>
      </c>
      <c r="L4" s="40" t="s">
        <v>222</v>
      </c>
      <c r="M4" s="40" t="s">
        <v>223</v>
      </c>
      <c r="N4" s="40" t="s">
        <v>131</v>
      </c>
      <c r="O4" s="40" t="s">
        <v>201</v>
      </c>
      <c r="P4" s="40" t="s">
        <v>202</v>
      </c>
      <c r="Q4" s="40" t="s">
        <v>224</v>
      </c>
      <c r="R4" s="39">
        <v>1</v>
      </c>
      <c r="S4" s="39">
        <v>6</v>
      </c>
      <c r="T4" s="39">
        <v>36</v>
      </c>
      <c r="U4" s="39">
        <v>2</v>
      </c>
      <c r="V4" s="39">
        <v>18</v>
      </c>
      <c r="W4" s="39">
        <v>36</v>
      </c>
      <c r="X4" s="39">
        <v>1</v>
      </c>
      <c r="Y4" s="39">
        <v>12</v>
      </c>
    </row>
    <row r="5" spans="1:30" s="42" customFormat="1" ht="19.7" hidden="1" customHeight="1" x14ac:dyDescent="0.2">
      <c r="A5" s="43">
        <v>3905</v>
      </c>
      <c r="B5" s="44" t="s">
        <v>225</v>
      </c>
      <c r="C5" s="44" t="s">
        <v>226</v>
      </c>
      <c r="D5" s="41" t="str">
        <f t="shared" si="0"/>
        <v>0058</v>
      </c>
      <c r="E5" s="44" t="s">
        <v>193</v>
      </c>
      <c r="F5" s="44" t="s">
        <v>227</v>
      </c>
      <c r="G5" s="44" t="s">
        <v>228</v>
      </c>
      <c r="H5" s="44" t="s">
        <v>226</v>
      </c>
      <c r="I5" s="44" t="s">
        <v>209</v>
      </c>
      <c r="J5" s="44" t="s">
        <v>210</v>
      </c>
      <c r="K5" s="44" t="s">
        <v>41</v>
      </c>
      <c r="L5" s="44" t="s">
        <v>211</v>
      </c>
      <c r="M5" s="44" t="s">
        <v>104</v>
      </c>
      <c r="N5" s="44" t="s">
        <v>104</v>
      </c>
      <c r="O5" s="44" t="s">
        <v>201</v>
      </c>
      <c r="P5" s="44" t="s">
        <v>213</v>
      </c>
      <c r="Q5" s="44" t="s">
        <v>214</v>
      </c>
      <c r="R5" s="43">
        <v>2</v>
      </c>
      <c r="S5" s="43">
        <v>15</v>
      </c>
      <c r="T5" s="43">
        <v>10</v>
      </c>
      <c r="U5" s="43">
        <v>1</v>
      </c>
      <c r="V5" s="43">
        <v>10</v>
      </c>
      <c r="W5" s="43">
        <v>25</v>
      </c>
      <c r="X5" s="43">
        <v>1</v>
      </c>
      <c r="Y5" s="43">
        <v>15</v>
      </c>
    </row>
    <row r="6" spans="1:30" s="42" customFormat="1" ht="19.7" hidden="1" customHeight="1" x14ac:dyDescent="0.2">
      <c r="A6" s="39">
        <v>3906</v>
      </c>
      <c r="B6" s="40" t="s">
        <v>229</v>
      </c>
      <c r="C6" s="40" t="s">
        <v>226</v>
      </c>
      <c r="D6" s="41" t="str">
        <f t="shared" si="0"/>
        <v>0058</v>
      </c>
      <c r="E6" s="40" t="s">
        <v>193</v>
      </c>
      <c r="F6" s="40" t="s">
        <v>227</v>
      </c>
      <c r="G6" s="40" t="s">
        <v>228</v>
      </c>
      <c r="H6" s="40" t="s">
        <v>226</v>
      </c>
      <c r="I6" s="40" t="s">
        <v>209</v>
      </c>
      <c r="J6" s="40" t="s">
        <v>210</v>
      </c>
      <c r="K6" s="40" t="s">
        <v>41</v>
      </c>
      <c r="L6" s="40" t="s">
        <v>211</v>
      </c>
      <c r="M6" s="40" t="s">
        <v>104</v>
      </c>
      <c r="N6" s="40" t="s">
        <v>104</v>
      </c>
      <c r="O6" s="40" t="s">
        <v>201</v>
      </c>
      <c r="P6" s="40" t="s">
        <v>213</v>
      </c>
      <c r="Q6" s="40" t="s">
        <v>214</v>
      </c>
      <c r="R6" s="39">
        <v>2</v>
      </c>
      <c r="S6" s="39">
        <v>15</v>
      </c>
      <c r="T6" s="39">
        <v>10</v>
      </c>
      <c r="U6" s="39">
        <v>1</v>
      </c>
      <c r="V6" s="39">
        <v>10</v>
      </c>
      <c r="W6" s="39">
        <v>25</v>
      </c>
      <c r="X6" s="39">
        <v>1</v>
      </c>
      <c r="Y6" s="39">
        <v>15</v>
      </c>
    </row>
    <row r="7" spans="1:30" s="42" customFormat="1" ht="19.7" hidden="1" customHeight="1" x14ac:dyDescent="0.2">
      <c r="A7" s="43">
        <v>3915</v>
      </c>
      <c r="B7" s="44" t="s">
        <v>230</v>
      </c>
      <c r="C7" s="44" t="s">
        <v>231</v>
      </c>
      <c r="D7" s="41" t="str">
        <f t="shared" si="0"/>
        <v>0065</v>
      </c>
      <c r="E7" s="44" t="s">
        <v>193</v>
      </c>
      <c r="F7" s="44" t="s">
        <v>232</v>
      </c>
      <c r="G7" s="44" t="s">
        <v>233</v>
      </c>
      <c r="H7" s="44" t="s">
        <v>234</v>
      </c>
      <c r="I7" s="44" t="s">
        <v>235</v>
      </c>
      <c r="J7" s="44" t="s">
        <v>236</v>
      </c>
      <c r="K7" s="44" t="s">
        <v>41</v>
      </c>
      <c r="L7" s="44" t="s">
        <v>211</v>
      </c>
      <c r="M7" s="44" t="s">
        <v>104</v>
      </c>
      <c r="N7" s="44" t="s">
        <v>104</v>
      </c>
      <c r="O7" s="44" t="s">
        <v>201</v>
      </c>
      <c r="P7" s="44" t="s">
        <v>202</v>
      </c>
      <c r="Q7" s="44" t="s">
        <v>214</v>
      </c>
      <c r="R7" s="43">
        <v>2</v>
      </c>
      <c r="S7" s="43">
        <v>27</v>
      </c>
      <c r="T7" s="43">
        <v>20</v>
      </c>
      <c r="U7" s="43">
        <v>1</v>
      </c>
      <c r="V7" s="43">
        <v>20</v>
      </c>
      <c r="W7" s="43">
        <v>90</v>
      </c>
      <c r="X7" s="43">
        <v>1</v>
      </c>
      <c r="Y7" s="43">
        <v>27</v>
      </c>
    </row>
    <row r="8" spans="1:30" s="42" customFormat="1" ht="19.7" hidden="1" customHeight="1" x14ac:dyDescent="0.2">
      <c r="A8" s="39">
        <v>3916</v>
      </c>
      <c r="B8" s="40" t="s">
        <v>237</v>
      </c>
      <c r="C8" s="40" t="s">
        <v>238</v>
      </c>
      <c r="D8" s="41" t="str">
        <f t="shared" si="0"/>
        <v>0065</v>
      </c>
      <c r="E8" s="40" t="s">
        <v>193</v>
      </c>
      <c r="F8" s="40" t="s">
        <v>232</v>
      </c>
      <c r="G8" s="40" t="s">
        <v>233</v>
      </c>
      <c r="H8" s="40" t="s">
        <v>234</v>
      </c>
      <c r="I8" s="40" t="s">
        <v>235</v>
      </c>
      <c r="J8" s="40" t="s">
        <v>236</v>
      </c>
      <c r="K8" s="40" t="s">
        <v>41</v>
      </c>
      <c r="L8" s="40" t="s">
        <v>211</v>
      </c>
      <c r="M8" s="40" t="s">
        <v>104</v>
      </c>
      <c r="N8" s="40" t="s">
        <v>104</v>
      </c>
      <c r="O8" s="40" t="s">
        <v>201</v>
      </c>
      <c r="P8" s="40" t="s">
        <v>202</v>
      </c>
      <c r="Q8" s="40" t="s">
        <v>214</v>
      </c>
      <c r="R8" s="39">
        <v>2</v>
      </c>
      <c r="S8" s="39">
        <v>27</v>
      </c>
      <c r="T8" s="39">
        <v>20</v>
      </c>
      <c r="U8" s="39">
        <v>1</v>
      </c>
      <c r="V8" s="39">
        <v>20</v>
      </c>
      <c r="W8" s="39">
        <v>90</v>
      </c>
      <c r="X8" s="39">
        <v>1</v>
      </c>
      <c r="Y8" s="39">
        <v>27</v>
      </c>
    </row>
    <row r="9" spans="1:30" s="42" customFormat="1" ht="19.7" hidden="1" customHeight="1" x14ac:dyDescent="0.2">
      <c r="A9" s="43">
        <v>3918</v>
      </c>
      <c r="B9" s="44" t="s">
        <v>239</v>
      </c>
      <c r="C9" s="44" t="s">
        <v>240</v>
      </c>
      <c r="D9" s="41" t="str">
        <f t="shared" si="0"/>
        <v>0067</v>
      </c>
      <c r="E9" s="44" t="s">
        <v>193</v>
      </c>
      <c r="F9" s="44" t="s">
        <v>241</v>
      </c>
      <c r="G9" s="44" t="s">
        <v>242</v>
      </c>
      <c r="H9" s="44" t="s">
        <v>240</v>
      </c>
      <c r="I9" s="44" t="s">
        <v>243</v>
      </c>
      <c r="J9" s="44" t="s">
        <v>244</v>
      </c>
      <c r="K9" s="44" t="s">
        <v>41</v>
      </c>
      <c r="L9" s="44" t="s">
        <v>211</v>
      </c>
      <c r="M9" s="44" t="s">
        <v>104</v>
      </c>
      <c r="N9" s="44" t="s">
        <v>104</v>
      </c>
      <c r="O9" s="44" t="s">
        <v>201</v>
      </c>
      <c r="P9" s="44" t="s">
        <v>202</v>
      </c>
      <c r="Q9" s="44" t="s">
        <v>214</v>
      </c>
      <c r="R9" s="43">
        <v>1</v>
      </c>
      <c r="S9" s="43">
        <v>24</v>
      </c>
      <c r="T9" s="43">
        <v>15</v>
      </c>
      <c r="U9" s="43">
        <v>1</v>
      </c>
      <c r="V9" s="43">
        <v>15</v>
      </c>
      <c r="W9" s="43">
        <v>60</v>
      </c>
      <c r="X9" s="43">
        <v>1</v>
      </c>
      <c r="Y9" s="43">
        <v>24</v>
      </c>
    </row>
    <row r="10" spans="1:30" s="42" customFormat="1" ht="19.7" hidden="1" customHeight="1" x14ac:dyDescent="0.2">
      <c r="A10" s="39">
        <v>3919</v>
      </c>
      <c r="B10" s="40" t="s">
        <v>245</v>
      </c>
      <c r="C10" s="40" t="s">
        <v>246</v>
      </c>
      <c r="D10" s="41" t="str">
        <f t="shared" si="0"/>
        <v>0068</v>
      </c>
      <c r="E10" s="40" t="s">
        <v>193</v>
      </c>
      <c r="F10" s="40" t="s">
        <v>247</v>
      </c>
      <c r="G10" s="40" t="s">
        <v>248</v>
      </c>
      <c r="H10" s="40" t="s">
        <v>246</v>
      </c>
      <c r="I10" s="40" t="s">
        <v>243</v>
      </c>
      <c r="J10" s="40" t="s">
        <v>244</v>
      </c>
      <c r="K10" s="40" t="s">
        <v>41</v>
      </c>
      <c r="L10" s="40" t="s">
        <v>211</v>
      </c>
      <c r="M10" s="40" t="s">
        <v>104</v>
      </c>
      <c r="N10" s="40" t="s">
        <v>104</v>
      </c>
      <c r="O10" s="40" t="s">
        <v>201</v>
      </c>
      <c r="P10" s="40" t="s">
        <v>202</v>
      </c>
      <c r="Q10" s="40" t="s">
        <v>214</v>
      </c>
      <c r="R10" s="39">
        <v>1</v>
      </c>
      <c r="S10" s="39">
        <v>24</v>
      </c>
      <c r="T10" s="39">
        <v>15</v>
      </c>
      <c r="U10" s="39">
        <v>1</v>
      </c>
      <c r="V10" s="39">
        <v>15</v>
      </c>
      <c r="W10" s="39">
        <v>60</v>
      </c>
      <c r="X10" s="39">
        <v>1</v>
      </c>
      <c r="Y10" s="39">
        <v>24</v>
      </c>
    </row>
    <row r="11" spans="1:30" s="42" customFormat="1" ht="19.7" hidden="1" customHeight="1" x14ac:dyDescent="0.2">
      <c r="A11" s="43">
        <v>3920</v>
      </c>
      <c r="B11" s="44" t="s">
        <v>249</v>
      </c>
      <c r="C11" s="44" t="s">
        <v>250</v>
      </c>
      <c r="D11" s="41" t="str">
        <f t="shared" si="0"/>
        <v>0069</v>
      </c>
      <c r="E11" s="44" t="s">
        <v>193</v>
      </c>
      <c r="F11" s="44" t="s">
        <v>251</v>
      </c>
      <c r="G11" s="44" t="s">
        <v>252</v>
      </c>
      <c r="H11" s="44" t="s">
        <v>253</v>
      </c>
      <c r="I11" s="44" t="s">
        <v>254</v>
      </c>
      <c r="J11" s="44" t="s">
        <v>255</v>
      </c>
      <c r="K11" s="44" t="s">
        <v>41</v>
      </c>
      <c r="L11" s="44" t="s">
        <v>211</v>
      </c>
      <c r="M11" s="44" t="s">
        <v>104</v>
      </c>
      <c r="N11" s="44" t="s">
        <v>104</v>
      </c>
      <c r="O11" s="44" t="s">
        <v>201</v>
      </c>
      <c r="P11" s="44" t="s">
        <v>202</v>
      </c>
      <c r="Q11" s="44" t="s">
        <v>214</v>
      </c>
      <c r="R11" s="43">
        <v>2</v>
      </c>
      <c r="S11" s="43">
        <v>26</v>
      </c>
      <c r="T11" s="43">
        <v>12</v>
      </c>
      <c r="U11" s="43">
        <v>1</v>
      </c>
      <c r="V11" s="43">
        <v>12</v>
      </c>
      <c r="W11" s="43">
        <v>52</v>
      </c>
      <c r="X11" s="43">
        <v>1</v>
      </c>
      <c r="Y11" s="43">
        <v>26</v>
      </c>
    </row>
    <row r="12" spans="1:30" s="42" customFormat="1" ht="19.7" hidden="1" customHeight="1" x14ac:dyDescent="0.2">
      <c r="A12" s="39">
        <v>3921</v>
      </c>
      <c r="B12" s="40" t="s">
        <v>256</v>
      </c>
      <c r="C12" s="40" t="s">
        <v>257</v>
      </c>
      <c r="D12" s="41" t="str">
        <f t="shared" si="0"/>
        <v>0069</v>
      </c>
      <c r="E12" s="40" t="s">
        <v>193</v>
      </c>
      <c r="F12" s="40" t="s">
        <v>251</v>
      </c>
      <c r="G12" s="40" t="s">
        <v>252</v>
      </c>
      <c r="H12" s="40" t="s">
        <v>253</v>
      </c>
      <c r="I12" s="40" t="s">
        <v>254</v>
      </c>
      <c r="J12" s="40" t="s">
        <v>255</v>
      </c>
      <c r="K12" s="40" t="s">
        <v>41</v>
      </c>
      <c r="L12" s="40" t="s">
        <v>211</v>
      </c>
      <c r="M12" s="40" t="s">
        <v>104</v>
      </c>
      <c r="N12" s="40" t="s">
        <v>104</v>
      </c>
      <c r="O12" s="40" t="s">
        <v>201</v>
      </c>
      <c r="P12" s="40" t="s">
        <v>202</v>
      </c>
      <c r="Q12" s="40" t="s">
        <v>214</v>
      </c>
      <c r="R12" s="39">
        <v>2</v>
      </c>
      <c r="S12" s="39">
        <v>26</v>
      </c>
      <c r="T12" s="39">
        <v>25</v>
      </c>
      <c r="U12" s="39">
        <v>5</v>
      </c>
      <c r="V12" s="39">
        <v>5</v>
      </c>
      <c r="W12" s="39">
        <v>108</v>
      </c>
      <c r="X12" s="39">
        <v>1</v>
      </c>
      <c r="Y12" s="39">
        <v>130</v>
      </c>
    </row>
    <row r="13" spans="1:30" s="42" customFormat="1" ht="19.7" hidden="1" customHeight="1" x14ac:dyDescent="0.2">
      <c r="A13" s="43">
        <v>3953</v>
      </c>
      <c r="B13" s="44" t="s">
        <v>258</v>
      </c>
      <c r="C13" s="44" t="s">
        <v>259</v>
      </c>
      <c r="D13" s="41" t="str">
        <f t="shared" si="0"/>
        <v>0094</v>
      </c>
      <c r="E13" s="44" t="s">
        <v>193</v>
      </c>
      <c r="F13" s="44" t="s">
        <v>260</v>
      </c>
      <c r="G13" s="44" t="s">
        <v>261</v>
      </c>
      <c r="H13" s="44" t="s">
        <v>262</v>
      </c>
      <c r="I13" s="44" t="s">
        <v>263</v>
      </c>
      <c r="J13" s="44" t="s">
        <v>264</v>
      </c>
      <c r="K13" s="44" t="s">
        <v>41</v>
      </c>
      <c r="L13" s="44" t="s">
        <v>211</v>
      </c>
      <c r="M13" s="44" t="s">
        <v>265</v>
      </c>
      <c r="N13" s="44" t="s">
        <v>266</v>
      </c>
      <c r="O13" s="44" t="s">
        <v>201</v>
      </c>
      <c r="P13" s="44" t="s">
        <v>213</v>
      </c>
      <c r="Q13" s="44" t="s">
        <v>214</v>
      </c>
      <c r="R13" s="43">
        <v>1</v>
      </c>
      <c r="S13" s="43">
        <v>24</v>
      </c>
      <c r="T13" s="43">
        <v>2</v>
      </c>
      <c r="U13" s="43">
        <v>1</v>
      </c>
      <c r="V13" s="43">
        <v>2</v>
      </c>
      <c r="W13" s="43">
        <v>8</v>
      </c>
      <c r="X13" s="43">
        <v>1</v>
      </c>
      <c r="Y13" s="43">
        <v>24</v>
      </c>
    </row>
    <row r="14" spans="1:30" s="42" customFormat="1" ht="19.7" hidden="1" customHeight="1" x14ac:dyDescent="0.2">
      <c r="A14" s="39">
        <v>3994</v>
      </c>
      <c r="B14" s="40" t="s">
        <v>267</v>
      </c>
      <c r="C14" s="40" t="s">
        <v>268</v>
      </c>
      <c r="D14" s="41" t="str">
        <f t="shared" si="0"/>
        <v>0129</v>
      </c>
      <c r="E14" s="40" t="s">
        <v>193</v>
      </c>
      <c r="F14" s="40" t="s">
        <v>269</v>
      </c>
      <c r="G14" s="40" t="s">
        <v>270</v>
      </c>
      <c r="H14" s="40" t="s">
        <v>268</v>
      </c>
      <c r="I14" s="40" t="s">
        <v>263</v>
      </c>
      <c r="J14" s="40" t="s">
        <v>264</v>
      </c>
      <c r="K14" s="40" t="s">
        <v>41</v>
      </c>
      <c r="L14" s="40" t="s">
        <v>211</v>
      </c>
      <c r="M14" s="40" t="s">
        <v>271</v>
      </c>
      <c r="N14" s="40" t="s">
        <v>272</v>
      </c>
      <c r="O14" s="40" t="s">
        <v>201</v>
      </c>
      <c r="P14" s="40" t="s">
        <v>213</v>
      </c>
      <c r="Q14" s="40" t="s">
        <v>273</v>
      </c>
      <c r="R14" s="39">
        <v>2</v>
      </c>
      <c r="S14" s="39">
        <v>24</v>
      </c>
      <c r="T14" s="39">
        <v>21</v>
      </c>
      <c r="U14" s="39">
        <v>1</v>
      </c>
      <c r="V14" s="39">
        <v>21</v>
      </c>
      <c r="W14" s="39">
        <v>84</v>
      </c>
      <c r="X14" s="39">
        <v>1</v>
      </c>
      <c r="Y14" s="39">
        <v>24</v>
      </c>
    </row>
    <row r="15" spans="1:30" s="42" customFormat="1" ht="19.7" hidden="1" customHeight="1" x14ac:dyDescent="0.2">
      <c r="A15" s="43">
        <v>3995</v>
      </c>
      <c r="B15" s="44" t="s">
        <v>274</v>
      </c>
      <c r="C15" s="44" t="s">
        <v>275</v>
      </c>
      <c r="D15" s="41" t="str">
        <f t="shared" si="0"/>
        <v>0129</v>
      </c>
      <c r="E15" s="44" t="s">
        <v>193</v>
      </c>
      <c r="F15" s="44" t="s">
        <v>269</v>
      </c>
      <c r="G15" s="44" t="s">
        <v>270</v>
      </c>
      <c r="H15" s="44" t="s">
        <v>268</v>
      </c>
      <c r="I15" s="44" t="s">
        <v>263</v>
      </c>
      <c r="J15" s="44" t="s">
        <v>264</v>
      </c>
      <c r="K15" s="44" t="s">
        <v>41</v>
      </c>
      <c r="L15" s="44" t="s">
        <v>211</v>
      </c>
      <c r="M15" s="44" t="s">
        <v>271</v>
      </c>
      <c r="N15" s="44" t="s">
        <v>272</v>
      </c>
      <c r="O15" s="44" t="s">
        <v>201</v>
      </c>
      <c r="P15" s="44" t="s">
        <v>213</v>
      </c>
      <c r="Q15" s="44" t="s">
        <v>273</v>
      </c>
      <c r="R15" s="43">
        <v>2</v>
      </c>
      <c r="S15" s="43">
        <v>24</v>
      </c>
      <c r="T15" s="43">
        <v>21</v>
      </c>
      <c r="U15" s="43">
        <v>1</v>
      </c>
      <c r="V15" s="43">
        <v>21</v>
      </c>
      <c r="W15" s="43">
        <v>84</v>
      </c>
      <c r="X15" s="43">
        <v>1</v>
      </c>
      <c r="Y15" s="43">
        <v>24</v>
      </c>
    </row>
    <row r="16" spans="1:30" s="42" customFormat="1" ht="19.7" hidden="1" customHeight="1" x14ac:dyDescent="0.2">
      <c r="A16" s="39">
        <v>3996</v>
      </c>
      <c r="B16" s="40" t="s">
        <v>276</v>
      </c>
      <c r="C16" s="40" t="s">
        <v>277</v>
      </c>
      <c r="D16" s="41" t="str">
        <f t="shared" si="0"/>
        <v>0130</v>
      </c>
      <c r="E16" s="40" t="s">
        <v>193</v>
      </c>
      <c r="F16" s="40" t="s">
        <v>278</v>
      </c>
      <c r="G16" s="40" t="s">
        <v>279</v>
      </c>
      <c r="H16" s="40" t="s">
        <v>280</v>
      </c>
      <c r="I16" s="40" t="s">
        <v>263</v>
      </c>
      <c r="J16" s="40" t="s">
        <v>264</v>
      </c>
      <c r="K16" s="40" t="s">
        <v>41</v>
      </c>
      <c r="L16" s="40" t="s">
        <v>281</v>
      </c>
      <c r="M16" s="40" t="s">
        <v>282</v>
      </c>
      <c r="N16" s="40" t="s">
        <v>272</v>
      </c>
      <c r="O16" s="40" t="s">
        <v>283</v>
      </c>
      <c r="P16" s="40" t="s">
        <v>202</v>
      </c>
      <c r="Q16" s="40" t="s">
        <v>214</v>
      </c>
      <c r="R16" s="39">
        <v>2</v>
      </c>
      <c r="S16" s="39">
        <v>24</v>
      </c>
      <c r="T16" s="39">
        <v>21</v>
      </c>
      <c r="U16" s="39">
        <v>1</v>
      </c>
      <c r="V16" s="39">
        <v>21</v>
      </c>
      <c r="W16" s="39">
        <v>84</v>
      </c>
      <c r="X16" s="39">
        <v>1</v>
      </c>
      <c r="Y16" s="39">
        <v>24</v>
      </c>
    </row>
    <row r="17" spans="1:25" s="42" customFormat="1" ht="19.7" hidden="1" customHeight="1" x14ac:dyDescent="0.2">
      <c r="A17" s="43">
        <v>3997</v>
      </c>
      <c r="B17" s="44" t="s">
        <v>284</v>
      </c>
      <c r="C17" s="44" t="s">
        <v>277</v>
      </c>
      <c r="D17" s="41" t="str">
        <f t="shared" si="0"/>
        <v>0130</v>
      </c>
      <c r="E17" s="44" t="s">
        <v>193</v>
      </c>
      <c r="F17" s="44" t="s">
        <v>278</v>
      </c>
      <c r="G17" s="44" t="s">
        <v>279</v>
      </c>
      <c r="H17" s="44" t="s">
        <v>280</v>
      </c>
      <c r="I17" s="44" t="s">
        <v>263</v>
      </c>
      <c r="J17" s="44" t="s">
        <v>264</v>
      </c>
      <c r="K17" s="44" t="s">
        <v>41</v>
      </c>
      <c r="L17" s="44" t="s">
        <v>281</v>
      </c>
      <c r="M17" s="44" t="s">
        <v>282</v>
      </c>
      <c r="N17" s="44" t="s">
        <v>272</v>
      </c>
      <c r="O17" s="44" t="s">
        <v>283</v>
      </c>
      <c r="P17" s="44" t="s">
        <v>202</v>
      </c>
      <c r="Q17" s="44" t="s">
        <v>214</v>
      </c>
      <c r="R17" s="43">
        <v>2</v>
      </c>
      <c r="S17" s="43">
        <v>24</v>
      </c>
      <c r="T17" s="43">
        <v>21</v>
      </c>
      <c r="U17" s="43">
        <v>1</v>
      </c>
      <c r="V17" s="43">
        <v>21</v>
      </c>
      <c r="W17" s="43">
        <v>84</v>
      </c>
      <c r="X17" s="43">
        <v>1</v>
      </c>
      <c r="Y17" s="43">
        <v>24</v>
      </c>
    </row>
    <row r="18" spans="1:25" s="42" customFormat="1" ht="19.7" hidden="1" customHeight="1" x14ac:dyDescent="0.2">
      <c r="A18" s="39">
        <v>3998</v>
      </c>
      <c r="B18" s="40" t="s">
        <v>285</v>
      </c>
      <c r="C18" s="40" t="s">
        <v>286</v>
      </c>
      <c r="D18" s="41" t="str">
        <f t="shared" si="0"/>
        <v>0131</v>
      </c>
      <c r="E18" s="40" t="s">
        <v>193</v>
      </c>
      <c r="F18" s="40" t="s">
        <v>287</v>
      </c>
      <c r="G18" s="40" t="s">
        <v>288</v>
      </c>
      <c r="H18" s="40" t="s">
        <v>286</v>
      </c>
      <c r="I18" s="40" t="s">
        <v>289</v>
      </c>
      <c r="J18" s="40" t="s">
        <v>290</v>
      </c>
      <c r="K18" s="40" t="s">
        <v>41</v>
      </c>
      <c r="L18" s="40" t="s">
        <v>222</v>
      </c>
      <c r="M18" s="40" t="s">
        <v>291</v>
      </c>
      <c r="N18" s="40" t="s">
        <v>292</v>
      </c>
      <c r="O18" s="40" t="s">
        <v>293</v>
      </c>
      <c r="P18" s="40" t="s">
        <v>213</v>
      </c>
      <c r="Q18" s="40" t="s">
        <v>294</v>
      </c>
      <c r="R18" s="39">
        <v>1</v>
      </c>
      <c r="S18" s="39">
        <v>27</v>
      </c>
      <c r="T18" s="39">
        <v>15</v>
      </c>
      <c r="U18" s="39">
        <v>1</v>
      </c>
      <c r="V18" s="39">
        <v>15</v>
      </c>
      <c r="W18" s="39">
        <v>67</v>
      </c>
      <c r="X18" s="39">
        <v>1</v>
      </c>
      <c r="Y18" s="39">
        <v>27</v>
      </c>
    </row>
    <row r="19" spans="1:25" s="42" customFormat="1" ht="19.7" hidden="1" customHeight="1" x14ac:dyDescent="0.2">
      <c r="A19" s="43">
        <v>3999</v>
      </c>
      <c r="B19" s="44" t="s">
        <v>295</v>
      </c>
      <c r="C19" s="44" t="s">
        <v>296</v>
      </c>
      <c r="D19" s="41" t="str">
        <f t="shared" si="0"/>
        <v>0132</v>
      </c>
      <c r="E19" s="44" t="s">
        <v>193</v>
      </c>
      <c r="F19" s="44" t="s">
        <v>297</v>
      </c>
      <c r="G19" s="44" t="s">
        <v>298</v>
      </c>
      <c r="H19" s="44" t="s">
        <v>299</v>
      </c>
      <c r="I19" s="44" t="s">
        <v>300</v>
      </c>
      <c r="J19" s="44" t="s">
        <v>301</v>
      </c>
      <c r="K19" s="44" t="s">
        <v>41</v>
      </c>
      <c r="L19" s="44" t="s">
        <v>281</v>
      </c>
      <c r="M19" s="44" t="s">
        <v>302</v>
      </c>
      <c r="N19" s="44" t="s">
        <v>292</v>
      </c>
      <c r="O19" s="44" t="s">
        <v>293</v>
      </c>
      <c r="P19" s="44" t="s">
        <v>213</v>
      </c>
      <c r="Q19" s="44" t="s">
        <v>292</v>
      </c>
      <c r="R19" s="43">
        <v>4</v>
      </c>
      <c r="S19" s="43">
        <v>24</v>
      </c>
      <c r="T19" s="43">
        <v>22</v>
      </c>
      <c r="U19" s="43">
        <v>1</v>
      </c>
      <c r="V19" s="43">
        <v>22</v>
      </c>
      <c r="W19" s="43">
        <v>88</v>
      </c>
      <c r="X19" s="43">
        <v>1</v>
      </c>
      <c r="Y19" s="43">
        <v>24</v>
      </c>
    </row>
    <row r="20" spans="1:25" s="42" customFormat="1" ht="19.7" hidden="1" customHeight="1" x14ac:dyDescent="0.2">
      <c r="A20" s="39">
        <v>4000</v>
      </c>
      <c r="B20" s="40" t="s">
        <v>303</v>
      </c>
      <c r="C20" s="40" t="s">
        <v>296</v>
      </c>
      <c r="D20" s="41" t="str">
        <f t="shared" si="0"/>
        <v>0132</v>
      </c>
      <c r="E20" s="40" t="s">
        <v>193</v>
      </c>
      <c r="F20" s="40" t="s">
        <v>297</v>
      </c>
      <c r="G20" s="40" t="s">
        <v>298</v>
      </c>
      <c r="H20" s="40" t="s">
        <v>299</v>
      </c>
      <c r="I20" s="40" t="s">
        <v>300</v>
      </c>
      <c r="J20" s="40" t="s">
        <v>301</v>
      </c>
      <c r="K20" s="40" t="s">
        <v>41</v>
      </c>
      <c r="L20" s="40" t="s">
        <v>281</v>
      </c>
      <c r="M20" s="40" t="s">
        <v>302</v>
      </c>
      <c r="N20" s="40" t="s">
        <v>292</v>
      </c>
      <c r="O20" s="40" t="s">
        <v>293</v>
      </c>
      <c r="P20" s="40" t="s">
        <v>213</v>
      </c>
      <c r="Q20" s="40" t="s">
        <v>292</v>
      </c>
      <c r="R20" s="39">
        <v>4</v>
      </c>
      <c r="S20" s="39">
        <v>24</v>
      </c>
      <c r="T20" s="39">
        <v>22</v>
      </c>
      <c r="U20" s="39">
        <v>1</v>
      </c>
      <c r="V20" s="39">
        <v>22</v>
      </c>
      <c r="W20" s="39">
        <v>88</v>
      </c>
      <c r="X20" s="39">
        <v>1</v>
      </c>
      <c r="Y20" s="39">
        <v>24</v>
      </c>
    </row>
    <row r="21" spans="1:25" s="42" customFormat="1" ht="19.7" hidden="1" customHeight="1" x14ac:dyDescent="0.2">
      <c r="A21" s="43">
        <v>4001</v>
      </c>
      <c r="B21" s="44" t="s">
        <v>304</v>
      </c>
      <c r="C21" s="44" t="s">
        <v>296</v>
      </c>
      <c r="D21" s="41" t="str">
        <f t="shared" si="0"/>
        <v>0132</v>
      </c>
      <c r="E21" s="44" t="s">
        <v>193</v>
      </c>
      <c r="F21" s="44" t="s">
        <v>297</v>
      </c>
      <c r="G21" s="44" t="s">
        <v>298</v>
      </c>
      <c r="H21" s="44" t="s">
        <v>299</v>
      </c>
      <c r="I21" s="44" t="s">
        <v>300</v>
      </c>
      <c r="J21" s="44" t="s">
        <v>301</v>
      </c>
      <c r="K21" s="44" t="s">
        <v>41</v>
      </c>
      <c r="L21" s="44" t="s">
        <v>281</v>
      </c>
      <c r="M21" s="44" t="s">
        <v>302</v>
      </c>
      <c r="N21" s="44" t="s">
        <v>292</v>
      </c>
      <c r="O21" s="44" t="s">
        <v>293</v>
      </c>
      <c r="P21" s="44" t="s">
        <v>213</v>
      </c>
      <c r="Q21" s="44" t="s">
        <v>292</v>
      </c>
      <c r="R21" s="43">
        <v>4</v>
      </c>
      <c r="S21" s="43">
        <v>24</v>
      </c>
      <c r="T21" s="43">
        <v>22</v>
      </c>
      <c r="U21" s="43">
        <v>1</v>
      </c>
      <c r="V21" s="43">
        <v>22</v>
      </c>
      <c r="W21" s="43">
        <v>88</v>
      </c>
      <c r="X21" s="43">
        <v>1</v>
      </c>
      <c r="Y21" s="43">
        <v>24</v>
      </c>
    </row>
    <row r="22" spans="1:25" s="42" customFormat="1" ht="19.7" hidden="1" customHeight="1" x14ac:dyDescent="0.2">
      <c r="A22" s="39">
        <v>4002</v>
      </c>
      <c r="B22" s="40" t="s">
        <v>305</v>
      </c>
      <c r="C22" s="40" t="s">
        <v>296</v>
      </c>
      <c r="D22" s="41" t="str">
        <f t="shared" si="0"/>
        <v>0132</v>
      </c>
      <c r="E22" s="40" t="s">
        <v>193</v>
      </c>
      <c r="F22" s="40" t="s">
        <v>297</v>
      </c>
      <c r="G22" s="40" t="s">
        <v>298</v>
      </c>
      <c r="H22" s="40" t="s">
        <v>299</v>
      </c>
      <c r="I22" s="40" t="s">
        <v>300</v>
      </c>
      <c r="J22" s="40" t="s">
        <v>301</v>
      </c>
      <c r="K22" s="40" t="s">
        <v>41</v>
      </c>
      <c r="L22" s="40" t="s">
        <v>281</v>
      </c>
      <c r="M22" s="40" t="s">
        <v>302</v>
      </c>
      <c r="N22" s="40" t="s">
        <v>292</v>
      </c>
      <c r="O22" s="40" t="s">
        <v>293</v>
      </c>
      <c r="P22" s="40" t="s">
        <v>213</v>
      </c>
      <c r="Q22" s="40" t="s">
        <v>292</v>
      </c>
      <c r="R22" s="39">
        <v>4</v>
      </c>
      <c r="S22" s="39">
        <v>24</v>
      </c>
      <c r="T22" s="39">
        <v>22</v>
      </c>
      <c r="U22" s="39">
        <v>1</v>
      </c>
      <c r="V22" s="39">
        <v>22</v>
      </c>
      <c r="W22" s="39">
        <v>88</v>
      </c>
      <c r="X22" s="39">
        <v>1</v>
      </c>
      <c r="Y22" s="39">
        <v>24</v>
      </c>
    </row>
    <row r="23" spans="1:25" s="42" customFormat="1" ht="19.7" hidden="1" customHeight="1" x14ac:dyDescent="0.2">
      <c r="A23" s="43">
        <v>4003</v>
      </c>
      <c r="B23" s="44" t="s">
        <v>306</v>
      </c>
      <c r="C23" s="44" t="s">
        <v>307</v>
      </c>
      <c r="D23" s="41" t="str">
        <f t="shared" si="0"/>
        <v>0133</v>
      </c>
      <c r="E23" s="44" t="s">
        <v>193</v>
      </c>
      <c r="F23" s="44" t="s">
        <v>308</v>
      </c>
      <c r="G23" s="44" t="s">
        <v>309</v>
      </c>
      <c r="H23" s="44" t="s">
        <v>307</v>
      </c>
      <c r="I23" s="44" t="s">
        <v>300</v>
      </c>
      <c r="J23" s="44" t="s">
        <v>301</v>
      </c>
      <c r="K23" s="44" t="s">
        <v>41</v>
      </c>
      <c r="L23" s="44" t="s">
        <v>310</v>
      </c>
      <c r="M23" s="44" t="s">
        <v>311</v>
      </c>
      <c r="N23" s="44" t="s">
        <v>292</v>
      </c>
      <c r="O23" s="44" t="s">
        <v>293</v>
      </c>
      <c r="P23" s="44" t="s">
        <v>213</v>
      </c>
      <c r="Q23" s="44" t="s">
        <v>292</v>
      </c>
      <c r="R23" s="43">
        <v>8</v>
      </c>
      <c r="S23" s="43">
        <v>12</v>
      </c>
      <c r="T23" s="43">
        <v>18</v>
      </c>
      <c r="U23" s="43">
        <v>1</v>
      </c>
      <c r="V23" s="43">
        <v>18</v>
      </c>
      <c r="W23" s="43">
        <v>36</v>
      </c>
      <c r="X23" s="43">
        <v>1</v>
      </c>
      <c r="Y23" s="43">
        <v>12</v>
      </c>
    </row>
    <row r="24" spans="1:25" s="42" customFormat="1" ht="19.7" hidden="1" customHeight="1" x14ac:dyDescent="0.2">
      <c r="A24" s="39">
        <v>4004</v>
      </c>
      <c r="B24" s="40" t="s">
        <v>312</v>
      </c>
      <c r="C24" s="40" t="s">
        <v>307</v>
      </c>
      <c r="D24" s="41" t="str">
        <f t="shared" si="0"/>
        <v>0133</v>
      </c>
      <c r="E24" s="40" t="s">
        <v>193</v>
      </c>
      <c r="F24" s="40" t="s">
        <v>308</v>
      </c>
      <c r="G24" s="40" t="s">
        <v>309</v>
      </c>
      <c r="H24" s="40" t="s">
        <v>307</v>
      </c>
      <c r="I24" s="40" t="s">
        <v>300</v>
      </c>
      <c r="J24" s="40" t="s">
        <v>301</v>
      </c>
      <c r="K24" s="40" t="s">
        <v>41</v>
      </c>
      <c r="L24" s="40" t="s">
        <v>310</v>
      </c>
      <c r="M24" s="40" t="s">
        <v>311</v>
      </c>
      <c r="N24" s="40" t="s">
        <v>292</v>
      </c>
      <c r="O24" s="40" t="s">
        <v>293</v>
      </c>
      <c r="P24" s="40" t="s">
        <v>213</v>
      </c>
      <c r="Q24" s="40" t="s">
        <v>292</v>
      </c>
      <c r="R24" s="39">
        <v>8</v>
      </c>
      <c r="S24" s="39">
        <v>12</v>
      </c>
      <c r="T24" s="39">
        <v>10</v>
      </c>
      <c r="U24" s="39">
        <v>1</v>
      </c>
      <c r="V24" s="39">
        <v>10</v>
      </c>
      <c r="W24" s="39">
        <v>20</v>
      </c>
      <c r="X24" s="39">
        <v>1</v>
      </c>
      <c r="Y24" s="39">
        <v>12</v>
      </c>
    </row>
    <row r="25" spans="1:25" s="42" customFormat="1" ht="19.7" hidden="1" customHeight="1" x14ac:dyDescent="0.2">
      <c r="A25" s="43">
        <v>4005</v>
      </c>
      <c r="B25" s="44" t="s">
        <v>313</v>
      </c>
      <c r="C25" s="44" t="s">
        <v>307</v>
      </c>
      <c r="D25" s="41" t="str">
        <f t="shared" si="0"/>
        <v>0133</v>
      </c>
      <c r="E25" s="44" t="s">
        <v>193</v>
      </c>
      <c r="F25" s="44" t="s">
        <v>308</v>
      </c>
      <c r="G25" s="44" t="s">
        <v>309</v>
      </c>
      <c r="H25" s="44" t="s">
        <v>307</v>
      </c>
      <c r="I25" s="44" t="s">
        <v>300</v>
      </c>
      <c r="J25" s="44" t="s">
        <v>301</v>
      </c>
      <c r="K25" s="44" t="s">
        <v>41</v>
      </c>
      <c r="L25" s="44" t="s">
        <v>310</v>
      </c>
      <c r="M25" s="44" t="s">
        <v>311</v>
      </c>
      <c r="N25" s="44" t="s">
        <v>292</v>
      </c>
      <c r="O25" s="44" t="s">
        <v>293</v>
      </c>
      <c r="P25" s="44" t="s">
        <v>213</v>
      </c>
      <c r="Q25" s="44" t="s">
        <v>292</v>
      </c>
      <c r="R25" s="43">
        <v>8</v>
      </c>
      <c r="S25" s="43">
        <v>12</v>
      </c>
      <c r="T25" s="43">
        <v>12</v>
      </c>
      <c r="U25" s="43">
        <v>1</v>
      </c>
      <c r="V25" s="43">
        <v>12</v>
      </c>
      <c r="W25" s="43">
        <v>24</v>
      </c>
      <c r="X25" s="43">
        <v>1</v>
      </c>
      <c r="Y25" s="43">
        <v>12</v>
      </c>
    </row>
    <row r="26" spans="1:25" s="42" customFormat="1" ht="19.7" hidden="1" customHeight="1" x14ac:dyDescent="0.2">
      <c r="A26" s="39">
        <v>4006</v>
      </c>
      <c r="B26" s="40" t="s">
        <v>314</v>
      </c>
      <c r="C26" s="40" t="s">
        <v>307</v>
      </c>
      <c r="D26" s="41" t="str">
        <f t="shared" si="0"/>
        <v>0133</v>
      </c>
      <c r="E26" s="40" t="s">
        <v>193</v>
      </c>
      <c r="F26" s="40" t="s">
        <v>308</v>
      </c>
      <c r="G26" s="40" t="s">
        <v>309</v>
      </c>
      <c r="H26" s="40" t="s">
        <v>307</v>
      </c>
      <c r="I26" s="40" t="s">
        <v>300</v>
      </c>
      <c r="J26" s="40" t="s">
        <v>301</v>
      </c>
      <c r="K26" s="40" t="s">
        <v>41</v>
      </c>
      <c r="L26" s="40" t="s">
        <v>310</v>
      </c>
      <c r="M26" s="40" t="s">
        <v>311</v>
      </c>
      <c r="N26" s="40" t="s">
        <v>292</v>
      </c>
      <c r="O26" s="40" t="s">
        <v>293</v>
      </c>
      <c r="P26" s="40" t="s">
        <v>213</v>
      </c>
      <c r="Q26" s="40" t="s">
        <v>292</v>
      </c>
      <c r="R26" s="39">
        <v>8</v>
      </c>
      <c r="S26" s="39">
        <v>12</v>
      </c>
      <c r="T26" s="39">
        <v>15</v>
      </c>
      <c r="U26" s="39">
        <v>1</v>
      </c>
      <c r="V26" s="39">
        <v>15</v>
      </c>
      <c r="W26" s="39">
        <v>30</v>
      </c>
      <c r="X26" s="39">
        <v>1</v>
      </c>
      <c r="Y26" s="39">
        <v>12</v>
      </c>
    </row>
    <row r="27" spans="1:25" s="42" customFormat="1" ht="19.7" hidden="1" customHeight="1" x14ac:dyDescent="0.2">
      <c r="A27" s="43">
        <v>4007</v>
      </c>
      <c r="B27" s="44" t="s">
        <v>315</v>
      </c>
      <c r="C27" s="44" t="s">
        <v>307</v>
      </c>
      <c r="D27" s="41" t="str">
        <f t="shared" si="0"/>
        <v>0133</v>
      </c>
      <c r="E27" s="44" t="s">
        <v>193</v>
      </c>
      <c r="F27" s="44" t="s">
        <v>308</v>
      </c>
      <c r="G27" s="44" t="s">
        <v>309</v>
      </c>
      <c r="H27" s="44" t="s">
        <v>307</v>
      </c>
      <c r="I27" s="44" t="s">
        <v>300</v>
      </c>
      <c r="J27" s="44" t="s">
        <v>301</v>
      </c>
      <c r="K27" s="44" t="s">
        <v>41</v>
      </c>
      <c r="L27" s="44" t="s">
        <v>310</v>
      </c>
      <c r="M27" s="44" t="s">
        <v>311</v>
      </c>
      <c r="N27" s="44" t="s">
        <v>292</v>
      </c>
      <c r="O27" s="44" t="s">
        <v>293</v>
      </c>
      <c r="P27" s="44" t="s">
        <v>213</v>
      </c>
      <c r="Q27" s="44" t="s">
        <v>292</v>
      </c>
      <c r="R27" s="43">
        <v>8</v>
      </c>
      <c r="S27" s="43">
        <v>12</v>
      </c>
      <c r="T27" s="43">
        <v>14</v>
      </c>
      <c r="U27" s="43">
        <v>1</v>
      </c>
      <c r="V27" s="43">
        <v>14</v>
      </c>
      <c r="W27" s="43">
        <v>28</v>
      </c>
      <c r="X27" s="43">
        <v>1</v>
      </c>
      <c r="Y27" s="43">
        <v>12</v>
      </c>
    </row>
    <row r="28" spans="1:25" s="42" customFormat="1" ht="19.7" hidden="1" customHeight="1" x14ac:dyDescent="0.2">
      <c r="A28" s="39">
        <v>4008</v>
      </c>
      <c r="B28" s="40" t="s">
        <v>316</v>
      </c>
      <c r="C28" s="40" t="s">
        <v>307</v>
      </c>
      <c r="D28" s="41" t="str">
        <f t="shared" si="0"/>
        <v>0133</v>
      </c>
      <c r="E28" s="40" t="s">
        <v>193</v>
      </c>
      <c r="F28" s="40" t="s">
        <v>308</v>
      </c>
      <c r="G28" s="40" t="s">
        <v>309</v>
      </c>
      <c r="H28" s="40" t="s">
        <v>307</v>
      </c>
      <c r="I28" s="40" t="s">
        <v>300</v>
      </c>
      <c r="J28" s="40" t="s">
        <v>301</v>
      </c>
      <c r="K28" s="40" t="s">
        <v>41</v>
      </c>
      <c r="L28" s="40" t="s">
        <v>310</v>
      </c>
      <c r="M28" s="40" t="s">
        <v>311</v>
      </c>
      <c r="N28" s="40" t="s">
        <v>292</v>
      </c>
      <c r="O28" s="40" t="s">
        <v>293</v>
      </c>
      <c r="P28" s="40" t="s">
        <v>213</v>
      </c>
      <c r="Q28" s="40" t="s">
        <v>292</v>
      </c>
      <c r="R28" s="39">
        <v>8</v>
      </c>
      <c r="S28" s="39">
        <v>12</v>
      </c>
      <c r="T28" s="39">
        <v>10</v>
      </c>
      <c r="U28" s="39">
        <v>1</v>
      </c>
      <c r="V28" s="39">
        <v>10</v>
      </c>
      <c r="W28" s="39">
        <v>20</v>
      </c>
      <c r="X28" s="39">
        <v>1</v>
      </c>
      <c r="Y28" s="39">
        <v>12</v>
      </c>
    </row>
    <row r="29" spans="1:25" s="42" customFormat="1" ht="19.7" hidden="1" customHeight="1" x14ac:dyDescent="0.2">
      <c r="A29" s="43">
        <v>4009</v>
      </c>
      <c r="B29" s="44" t="s">
        <v>317</v>
      </c>
      <c r="C29" s="44" t="s">
        <v>307</v>
      </c>
      <c r="D29" s="41" t="str">
        <f t="shared" si="0"/>
        <v>0133</v>
      </c>
      <c r="E29" s="44" t="s">
        <v>193</v>
      </c>
      <c r="F29" s="44" t="s">
        <v>308</v>
      </c>
      <c r="G29" s="44" t="s">
        <v>309</v>
      </c>
      <c r="H29" s="44" t="s">
        <v>307</v>
      </c>
      <c r="I29" s="44" t="s">
        <v>300</v>
      </c>
      <c r="J29" s="44" t="s">
        <v>301</v>
      </c>
      <c r="K29" s="44" t="s">
        <v>41</v>
      </c>
      <c r="L29" s="44" t="s">
        <v>310</v>
      </c>
      <c r="M29" s="44" t="s">
        <v>311</v>
      </c>
      <c r="N29" s="44" t="s">
        <v>292</v>
      </c>
      <c r="O29" s="44" t="s">
        <v>293</v>
      </c>
      <c r="P29" s="44" t="s">
        <v>213</v>
      </c>
      <c r="Q29" s="44" t="s">
        <v>292</v>
      </c>
      <c r="R29" s="43">
        <v>8</v>
      </c>
      <c r="S29" s="43">
        <v>12</v>
      </c>
      <c r="T29" s="43">
        <v>17</v>
      </c>
      <c r="U29" s="43">
        <v>1</v>
      </c>
      <c r="V29" s="43">
        <v>17</v>
      </c>
      <c r="W29" s="43">
        <v>34</v>
      </c>
      <c r="X29" s="43">
        <v>1</v>
      </c>
      <c r="Y29" s="43">
        <v>12</v>
      </c>
    </row>
    <row r="30" spans="1:25" s="42" customFormat="1" ht="19.7" hidden="1" customHeight="1" x14ac:dyDescent="0.2">
      <c r="A30" s="39">
        <v>4010</v>
      </c>
      <c r="B30" s="40" t="s">
        <v>318</v>
      </c>
      <c r="C30" s="40" t="s">
        <v>307</v>
      </c>
      <c r="D30" s="41" t="str">
        <f t="shared" si="0"/>
        <v>0133</v>
      </c>
      <c r="E30" s="40" t="s">
        <v>193</v>
      </c>
      <c r="F30" s="40" t="s">
        <v>308</v>
      </c>
      <c r="G30" s="40" t="s">
        <v>309</v>
      </c>
      <c r="H30" s="40" t="s">
        <v>307</v>
      </c>
      <c r="I30" s="40" t="s">
        <v>300</v>
      </c>
      <c r="J30" s="40" t="s">
        <v>301</v>
      </c>
      <c r="K30" s="40" t="s">
        <v>41</v>
      </c>
      <c r="L30" s="40" t="s">
        <v>310</v>
      </c>
      <c r="M30" s="40" t="s">
        <v>311</v>
      </c>
      <c r="N30" s="40" t="s">
        <v>292</v>
      </c>
      <c r="O30" s="40" t="s">
        <v>293</v>
      </c>
      <c r="P30" s="40" t="s">
        <v>213</v>
      </c>
      <c r="Q30" s="40" t="s">
        <v>292</v>
      </c>
      <c r="R30" s="39">
        <v>8</v>
      </c>
      <c r="S30" s="39">
        <v>12</v>
      </c>
      <c r="T30" s="39">
        <v>16</v>
      </c>
      <c r="U30" s="39">
        <v>1</v>
      </c>
      <c r="V30" s="39">
        <v>16</v>
      </c>
      <c r="W30" s="39">
        <v>32</v>
      </c>
      <c r="X30" s="39">
        <v>1</v>
      </c>
      <c r="Y30" s="39">
        <v>12</v>
      </c>
    </row>
    <row r="31" spans="1:25" s="42" customFormat="1" ht="19.7" hidden="1" customHeight="1" x14ac:dyDescent="0.2">
      <c r="A31" s="43">
        <v>4011</v>
      </c>
      <c r="B31" s="44" t="s">
        <v>319</v>
      </c>
      <c r="C31" s="44" t="s">
        <v>320</v>
      </c>
      <c r="D31" s="41" t="str">
        <f t="shared" si="0"/>
        <v>0134</v>
      </c>
      <c r="E31" s="44" t="s">
        <v>193</v>
      </c>
      <c r="F31" s="44" t="s">
        <v>321</v>
      </c>
      <c r="G31" s="44" t="s">
        <v>322</v>
      </c>
      <c r="H31" s="44" t="s">
        <v>323</v>
      </c>
      <c r="I31" s="44" t="s">
        <v>300</v>
      </c>
      <c r="J31" s="44" t="s">
        <v>301</v>
      </c>
      <c r="K31" s="44" t="s">
        <v>41</v>
      </c>
      <c r="L31" s="44" t="s">
        <v>310</v>
      </c>
      <c r="M31" s="44" t="s">
        <v>271</v>
      </c>
      <c r="N31" s="44" t="s">
        <v>292</v>
      </c>
      <c r="O31" s="44" t="s">
        <v>293</v>
      </c>
      <c r="P31" s="44" t="s">
        <v>213</v>
      </c>
      <c r="Q31" s="44" t="s">
        <v>292</v>
      </c>
      <c r="R31" s="43">
        <v>3</v>
      </c>
      <c r="S31" s="43">
        <v>4</v>
      </c>
      <c r="T31" s="43">
        <v>38</v>
      </c>
      <c r="U31" s="43">
        <v>1</v>
      </c>
      <c r="V31" s="43">
        <v>38</v>
      </c>
      <c r="W31" s="43">
        <v>25</v>
      </c>
      <c r="X31" s="43">
        <v>1</v>
      </c>
      <c r="Y31" s="43">
        <v>4</v>
      </c>
    </row>
    <row r="32" spans="1:25" s="42" customFormat="1" ht="19.7" hidden="1" customHeight="1" x14ac:dyDescent="0.2">
      <c r="A32" s="39">
        <v>4012</v>
      </c>
      <c r="B32" s="40" t="s">
        <v>324</v>
      </c>
      <c r="C32" s="40" t="s">
        <v>320</v>
      </c>
      <c r="D32" s="41" t="str">
        <f t="shared" si="0"/>
        <v>0134</v>
      </c>
      <c r="E32" s="40" t="s">
        <v>193</v>
      </c>
      <c r="F32" s="40" t="s">
        <v>321</v>
      </c>
      <c r="G32" s="40" t="s">
        <v>322</v>
      </c>
      <c r="H32" s="40" t="s">
        <v>323</v>
      </c>
      <c r="I32" s="40" t="s">
        <v>300</v>
      </c>
      <c r="J32" s="40" t="s">
        <v>301</v>
      </c>
      <c r="K32" s="40" t="s">
        <v>41</v>
      </c>
      <c r="L32" s="40" t="s">
        <v>310</v>
      </c>
      <c r="M32" s="40" t="s">
        <v>271</v>
      </c>
      <c r="N32" s="40" t="s">
        <v>292</v>
      </c>
      <c r="O32" s="40" t="s">
        <v>293</v>
      </c>
      <c r="P32" s="40" t="s">
        <v>213</v>
      </c>
      <c r="Q32" s="40" t="s">
        <v>292</v>
      </c>
      <c r="R32" s="39">
        <v>3</v>
      </c>
      <c r="S32" s="39">
        <v>4</v>
      </c>
      <c r="T32" s="39">
        <v>38</v>
      </c>
      <c r="U32" s="39">
        <v>1</v>
      </c>
      <c r="V32" s="39">
        <v>38</v>
      </c>
      <c r="W32" s="39">
        <v>25</v>
      </c>
      <c r="X32" s="39">
        <v>1</v>
      </c>
      <c r="Y32" s="39">
        <v>4</v>
      </c>
    </row>
    <row r="33" spans="1:25" s="42" customFormat="1" ht="19.7" hidden="1" customHeight="1" x14ac:dyDescent="0.2">
      <c r="A33" s="43">
        <v>4013</v>
      </c>
      <c r="B33" s="44" t="s">
        <v>325</v>
      </c>
      <c r="C33" s="44" t="s">
        <v>320</v>
      </c>
      <c r="D33" s="41" t="str">
        <f t="shared" si="0"/>
        <v>0134</v>
      </c>
      <c r="E33" s="44" t="s">
        <v>193</v>
      </c>
      <c r="F33" s="44" t="s">
        <v>321</v>
      </c>
      <c r="G33" s="44" t="s">
        <v>322</v>
      </c>
      <c r="H33" s="44" t="s">
        <v>323</v>
      </c>
      <c r="I33" s="44" t="s">
        <v>300</v>
      </c>
      <c r="J33" s="44" t="s">
        <v>301</v>
      </c>
      <c r="K33" s="44" t="s">
        <v>41</v>
      </c>
      <c r="L33" s="44" t="s">
        <v>310</v>
      </c>
      <c r="M33" s="44" t="s">
        <v>271</v>
      </c>
      <c r="N33" s="44" t="s">
        <v>292</v>
      </c>
      <c r="O33" s="44" t="s">
        <v>293</v>
      </c>
      <c r="P33" s="44" t="s">
        <v>213</v>
      </c>
      <c r="Q33" s="44" t="s">
        <v>292</v>
      </c>
      <c r="R33" s="43">
        <v>3</v>
      </c>
      <c r="S33" s="43">
        <v>4</v>
      </c>
      <c r="T33" s="43">
        <v>15</v>
      </c>
      <c r="U33" s="43">
        <v>1</v>
      </c>
      <c r="V33" s="43">
        <v>15</v>
      </c>
      <c r="W33" s="43">
        <v>10</v>
      </c>
      <c r="X33" s="43">
        <v>1</v>
      </c>
      <c r="Y33" s="43">
        <v>4</v>
      </c>
    </row>
    <row r="34" spans="1:25" s="42" customFormat="1" ht="19.7" hidden="1" customHeight="1" x14ac:dyDescent="0.2">
      <c r="A34" s="39">
        <v>4014</v>
      </c>
      <c r="B34" s="40" t="s">
        <v>326</v>
      </c>
      <c r="C34" s="40" t="s">
        <v>327</v>
      </c>
      <c r="D34" s="41" t="str">
        <f t="shared" si="0"/>
        <v>0135</v>
      </c>
      <c r="E34" s="40" t="s">
        <v>193</v>
      </c>
      <c r="F34" s="40" t="s">
        <v>328</v>
      </c>
      <c r="G34" s="40" t="s">
        <v>329</v>
      </c>
      <c r="H34" s="40" t="s">
        <v>330</v>
      </c>
      <c r="I34" s="40" t="s">
        <v>289</v>
      </c>
      <c r="J34" s="40" t="s">
        <v>290</v>
      </c>
      <c r="K34" s="40" t="s">
        <v>41</v>
      </c>
      <c r="L34" s="40" t="s">
        <v>222</v>
      </c>
      <c r="M34" s="40" t="s">
        <v>291</v>
      </c>
      <c r="N34" s="40" t="s">
        <v>292</v>
      </c>
      <c r="O34" s="40" t="s">
        <v>201</v>
      </c>
      <c r="P34" s="40" t="s">
        <v>213</v>
      </c>
      <c r="Q34" s="40" t="s">
        <v>292</v>
      </c>
      <c r="R34" s="39">
        <v>3</v>
      </c>
      <c r="S34" s="39">
        <v>3</v>
      </c>
      <c r="T34" s="39">
        <v>20</v>
      </c>
      <c r="U34" s="39">
        <v>2</v>
      </c>
      <c r="V34" s="39">
        <v>10</v>
      </c>
      <c r="W34" s="39">
        <v>10</v>
      </c>
      <c r="X34" s="39">
        <v>1</v>
      </c>
      <c r="Y34" s="39">
        <v>6</v>
      </c>
    </row>
    <row r="35" spans="1:25" s="42" customFormat="1" ht="19.7" hidden="1" customHeight="1" x14ac:dyDescent="0.2">
      <c r="A35" s="43">
        <v>4015</v>
      </c>
      <c r="B35" s="44" t="s">
        <v>331</v>
      </c>
      <c r="C35" s="44" t="s">
        <v>332</v>
      </c>
      <c r="D35" s="41" t="str">
        <f t="shared" si="0"/>
        <v>0135</v>
      </c>
      <c r="E35" s="44" t="s">
        <v>193</v>
      </c>
      <c r="F35" s="44" t="s">
        <v>328</v>
      </c>
      <c r="G35" s="44" t="s">
        <v>329</v>
      </c>
      <c r="H35" s="44" t="s">
        <v>330</v>
      </c>
      <c r="I35" s="44" t="s">
        <v>289</v>
      </c>
      <c r="J35" s="44" t="s">
        <v>290</v>
      </c>
      <c r="K35" s="44" t="s">
        <v>41</v>
      </c>
      <c r="L35" s="44" t="s">
        <v>211</v>
      </c>
      <c r="M35" s="44" t="s">
        <v>73</v>
      </c>
      <c r="N35" s="44" t="s">
        <v>292</v>
      </c>
      <c r="O35" s="44" t="s">
        <v>201</v>
      </c>
      <c r="P35" s="44" t="s">
        <v>213</v>
      </c>
      <c r="Q35" s="44" t="s">
        <v>292</v>
      </c>
      <c r="R35" s="43">
        <v>3</v>
      </c>
      <c r="S35" s="43">
        <v>3</v>
      </c>
      <c r="T35" s="43">
        <v>20</v>
      </c>
      <c r="U35" s="43">
        <v>2</v>
      </c>
      <c r="V35" s="43">
        <v>10</v>
      </c>
      <c r="W35" s="43">
        <v>10</v>
      </c>
      <c r="X35" s="43">
        <v>1</v>
      </c>
      <c r="Y35" s="43">
        <v>6</v>
      </c>
    </row>
    <row r="36" spans="1:25" s="42" customFormat="1" ht="19.7" hidden="1" customHeight="1" x14ac:dyDescent="0.2">
      <c r="A36" s="39">
        <v>4016</v>
      </c>
      <c r="B36" s="40" t="s">
        <v>333</v>
      </c>
      <c r="C36" s="40" t="s">
        <v>334</v>
      </c>
      <c r="D36" s="41" t="str">
        <f t="shared" si="0"/>
        <v>0135</v>
      </c>
      <c r="E36" s="40" t="s">
        <v>193</v>
      </c>
      <c r="F36" s="40" t="s">
        <v>328</v>
      </c>
      <c r="G36" s="40" t="s">
        <v>329</v>
      </c>
      <c r="H36" s="40" t="s">
        <v>330</v>
      </c>
      <c r="I36" s="40" t="s">
        <v>289</v>
      </c>
      <c r="J36" s="40" t="s">
        <v>290</v>
      </c>
      <c r="K36" s="40" t="s">
        <v>41</v>
      </c>
      <c r="L36" s="40" t="s">
        <v>222</v>
      </c>
      <c r="M36" s="40" t="s">
        <v>291</v>
      </c>
      <c r="N36" s="40" t="s">
        <v>292</v>
      </c>
      <c r="O36" s="40" t="s">
        <v>201</v>
      </c>
      <c r="P36" s="40" t="s">
        <v>213</v>
      </c>
      <c r="Q36" s="40" t="s">
        <v>292</v>
      </c>
      <c r="R36" s="39">
        <v>3</v>
      </c>
      <c r="S36" s="39">
        <v>3</v>
      </c>
      <c r="T36" s="39">
        <v>20</v>
      </c>
      <c r="U36" s="39">
        <v>2</v>
      </c>
      <c r="V36" s="39">
        <v>10</v>
      </c>
      <c r="W36" s="39">
        <v>10</v>
      </c>
      <c r="X36" s="39">
        <v>1</v>
      </c>
      <c r="Y36" s="39">
        <v>6</v>
      </c>
    </row>
    <row r="37" spans="1:25" s="42" customFormat="1" ht="19.7" hidden="1" customHeight="1" x14ac:dyDescent="0.2">
      <c r="A37" s="43">
        <v>4017</v>
      </c>
      <c r="B37" s="44" t="s">
        <v>335</v>
      </c>
      <c r="C37" s="44" t="s">
        <v>336</v>
      </c>
      <c r="D37" s="41" t="str">
        <f t="shared" si="0"/>
        <v>0136</v>
      </c>
      <c r="E37" s="44" t="s">
        <v>193</v>
      </c>
      <c r="F37" s="44" t="s">
        <v>337</v>
      </c>
      <c r="G37" s="44" t="s">
        <v>338</v>
      </c>
      <c r="H37" s="44" t="s">
        <v>339</v>
      </c>
      <c r="I37" s="44" t="s">
        <v>340</v>
      </c>
      <c r="J37" s="44" t="s">
        <v>341</v>
      </c>
      <c r="K37" s="44" t="s">
        <v>41</v>
      </c>
      <c r="L37" s="44" t="s">
        <v>310</v>
      </c>
      <c r="M37" s="44" t="s">
        <v>265</v>
      </c>
      <c r="N37" s="44" t="s">
        <v>292</v>
      </c>
      <c r="O37" s="44" t="s">
        <v>201</v>
      </c>
      <c r="P37" s="44" t="s">
        <v>202</v>
      </c>
      <c r="Q37" s="44" t="s">
        <v>292</v>
      </c>
      <c r="R37" s="43">
        <v>4</v>
      </c>
      <c r="S37" s="43">
        <v>27</v>
      </c>
      <c r="T37" s="43">
        <v>18</v>
      </c>
      <c r="U37" s="43">
        <v>1</v>
      </c>
      <c r="V37" s="43">
        <v>18</v>
      </c>
      <c r="W37" s="43">
        <v>81</v>
      </c>
      <c r="X37" s="43">
        <v>1</v>
      </c>
      <c r="Y37" s="43">
        <v>27</v>
      </c>
    </row>
    <row r="38" spans="1:25" s="42" customFormat="1" ht="19.7" hidden="1" customHeight="1" x14ac:dyDescent="0.2">
      <c r="A38" s="39">
        <v>4018</v>
      </c>
      <c r="B38" s="40" t="s">
        <v>342</v>
      </c>
      <c r="C38" s="40" t="s">
        <v>342</v>
      </c>
      <c r="D38" s="41" t="str">
        <f t="shared" si="0"/>
        <v>0136</v>
      </c>
      <c r="E38" s="40" t="s">
        <v>193</v>
      </c>
      <c r="F38" s="40" t="s">
        <v>337</v>
      </c>
      <c r="G38" s="40" t="s">
        <v>338</v>
      </c>
      <c r="H38" s="40" t="s">
        <v>339</v>
      </c>
      <c r="I38" s="40" t="s">
        <v>340</v>
      </c>
      <c r="J38" s="40" t="s">
        <v>341</v>
      </c>
      <c r="K38" s="40" t="s">
        <v>41</v>
      </c>
      <c r="L38" s="40" t="s">
        <v>310</v>
      </c>
      <c r="M38" s="40" t="s">
        <v>265</v>
      </c>
      <c r="N38" s="40" t="s">
        <v>292</v>
      </c>
      <c r="O38" s="40" t="s">
        <v>201</v>
      </c>
      <c r="P38" s="40" t="s">
        <v>202</v>
      </c>
      <c r="Q38" s="40" t="s">
        <v>292</v>
      </c>
      <c r="R38" s="39">
        <v>4</v>
      </c>
      <c r="S38" s="39">
        <v>27</v>
      </c>
      <c r="T38" s="39">
        <v>10</v>
      </c>
      <c r="U38" s="39">
        <v>1</v>
      </c>
      <c r="V38" s="39">
        <v>10</v>
      </c>
      <c r="W38" s="39">
        <v>45</v>
      </c>
      <c r="X38" s="39">
        <v>1</v>
      </c>
      <c r="Y38" s="39">
        <v>27</v>
      </c>
    </row>
    <row r="39" spans="1:25" s="42" customFormat="1" ht="19.7" hidden="1" customHeight="1" x14ac:dyDescent="0.2">
      <c r="A39" s="43">
        <v>4019</v>
      </c>
      <c r="B39" s="44" t="s">
        <v>343</v>
      </c>
      <c r="C39" s="44" t="s">
        <v>343</v>
      </c>
      <c r="D39" s="41" t="str">
        <f t="shared" si="0"/>
        <v>0136</v>
      </c>
      <c r="E39" s="44" t="s">
        <v>193</v>
      </c>
      <c r="F39" s="44" t="s">
        <v>337</v>
      </c>
      <c r="G39" s="44" t="s">
        <v>338</v>
      </c>
      <c r="H39" s="44" t="s">
        <v>339</v>
      </c>
      <c r="I39" s="44" t="s">
        <v>340</v>
      </c>
      <c r="J39" s="44" t="s">
        <v>341</v>
      </c>
      <c r="K39" s="44" t="s">
        <v>41</v>
      </c>
      <c r="L39" s="44" t="s">
        <v>310</v>
      </c>
      <c r="M39" s="44" t="s">
        <v>265</v>
      </c>
      <c r="N39" s="44" t="s">
        <v>292</v>
      </c>
      <c r="O39" s="44" t="s">
        <v>201</v>
      </c>
      <c r="P39" s="44" t="s">
        <v>202</v>
      </c>
      <c r="Q39" s="44" t="s">
        <v>292</v>
      </c>
      <c r="R39" s="43">
        <v>4</v>
      </c>
      <c r="S39" s="43">
        <v>27</v>
      </c>
      <c r="T39" s="43">
        <v>7</v>
      </c>
      <c r="U39" s="43">
        <v>1</v>
      </c>
      <c r="V39" s="43">
        <v>7</v>
      </c>
      <c r="W39" s="43">
        <v>31</v>
      </c>
      <c r="X39" s="43">
        <v>1</v>
      </c>
      <c r="Y39" s="43">
        <v>27</v>
      </c>
    </row>
    <row r="40" spans="1:25" s="42" customFormat="1" ht="19.7" hidden="1" customHeight="1" x14ac:dyDescent="0.2">
      <c r="A40" s="39">
        <v>4020</v>
      </c>
      <c r="B40" s="40" t="s">
        <v>344</v>
      </c>
      <c r="C40" s="40" t="s">
        <v>345</v>
      </c>
      <c r="D40" s="41" t="str">
        <f t="shared" si="0"/>
        <v>0136</v>
      </c>
      <c r="E40" s="40" t="s">
        <v>193</v>
      </c>
      <c r="F40" s="40" t="s">
        <v>337</v>
      </c>
      <c r="G40" s="40" t="s">
        <v>338</v>
      </c>
      <c r="H40" s="40" t="s">
        <v>339</v>
      </c>
      <c r="I40" s="40" t="s">
        <v>340</v>
      </c>
      <c r="J40" s="40" t="s">
        <v>341</v>
      </c>
      <c r="K40" s="40" t="s">
        <v>41</v>
      </c>
      <c r="L40" s="40" t="s">
        <v>211</v>
      </c>
      <c r="M40" s="40" t="s">
        <v>265</v>
      </c>
      <c r="N40" s="40" t="s">
        <v>292</v>
      </c>
      <c r="O40" s="40" t="s">
        <v>201</v>
      </c>
      <c r="P40" s="40" t="s">
        <v>202</v>
      </c>
      <c r="Q40" s="40" t="s">
        <v>292</v>
      </c>
      <c r="R40" s="39">
        <v>4</v>
      </c>
      <c r="S40" s="39">
        <v>27</v>
      </c>
      <c r="T40" s="39">
        <v>10</v>
      </c>
      <c r="U40" s="39">
        <v>1</v>
      </c>
      <c r="V40" s="39">
        <v>10</v>
      </c>
      <c r="W40" s="39">
        <v>45</v>
      </c>
      <c r="X40" s="39">
        <v>1</v>
      </c>
      <c r="Y40" s="39">
        <v>27</v>
      </c>
    </row>
    <row r="41" spans="1:25" s="42" customFormat="1" ht="19.7" hidden="1" customHeight="1" x14ac:dyDescent="0.2">
      <c r="A41" s="43">
        <v>4021</v>
      </c>
      <c r="B41" s="44" t="s">
        <v>346</v>
      </c>
      <c r="C41" s="44" t="s">
        <v>347</v>
      </c>
      <c r="D41" s="41" t="str">
        <f t="shared" si="0"/>
        <v>0137</v>
      </c>
      <c r="E41" s="44" t="s">
        <v>193</v>
      </c>
      <c r="F41" s="44" t="s">
        <v>348</v>
      </c>
      <c r="G41" s="44" t="s">
        <v>349</v>
      </c>
      <c r="H41" s="44" t="s">
        <v>350</v>
      </c>
      <c r="I41" s="44" t="s">
        <v>340</v>
      </c>
      <c r="J41" s="44" t="s">
        <v>341</v>
      </c>
      <c r="K41" s="44" t="s">
        <v>41</v>
      </c>
      <c r="L41" s="44" t="s">
        <v>211</v>
      </c>
      <c r="M41" s="44" t="s">
        <v>265</v>
      </c>
      <c r="N41" s="44" t="s">
        <v>292</v>
      </c>
      <c r="O41" s="44" t="s">
        <v>201</v>
      </c>
      <c r="P41" s="44" t="s">
        <v>202</v>
      </c>
      <c r="Q41" s="44" t="s">
        <v>292</v>
      </c>
      <c r="R41" s="43">
        <v>2</v>
      </c>
      <c r="S41" s="43">
        <v>27</v>
      </c>
      <c r="T41" s="43">
        <v>6</v>
      </c>
      <c r="U41" s="43">
        <v>1</v>
      </c>
      <c r="V41" s="43">
        <v>6</v>
      </c>
      <c r="W41" s="43">
        <v>27</v>
      </c>
      <c r="X41" s="43">
        <v>1</v>
      </c>
      <c r="Y41" s="43">
        <v>27</v>
      </c>
    </row>
    <row r="42" spans="1:25" s="42" customFormat="1" ht="19.7" hidden="1" customHeight="1" x14ac:dyDescent="0.2">
      <c r="A42" s="39">
        <v>4022</v>
      </c>
      <c r="B42" s="40" t="s">
        <v>351</v>
      </c>
      <c r="C42" s="40" t="s">
        <v>352</v>
      </c>
      <c r="D42" s="41" t="str">
        <f t="shared" si="0"/>
        <v>0137</v>
      </c>
      <c r="E42" s="40" t="s">
        <v>193</v>
      </c>
      <c r="F42" s="40" t="s">
        <v>348</v>
      </c>
      <c r="G42" s="40" t="s">
        <v>349</v>
      </c>
      <c r="H42" s="40" t="s">
        <v>350</v>
      </c>
      <c r="I42" s="40" t="s">
        <v>340</v>
      </c>
      <c r="J42" s="40" t="s">
        <v>341</v>
      </c>
      <c r="K42" s="40" t="s">
        <v>41</v>
      </c>
      <c r="L42" s="40" t="s">
        <v>211</v>
      </c>
      <c r="M42" s="40" t="s">
        <v>265</v>
      </c>
      <c r="N42" s="40" t="s">
        <v>292</v>
      </c>
      <c r="O42" s="40" t="s">
        <v>201</v>
      </c>
      <c r="P42" s="40" t="s">
        <v>202</v>
      </c>
      <c r="Q42" s="40" t="s">
        <v>292</v>
      </c>
      <c r="R42" s="39">
        <v>2</v>
      </c>
      <c r="S42" s="39">
        <v>27</v>
      </c>
      <c r="T42" s="39">
        <v>4</v>
      </c>
      <c r="U42" s="39">
        <v>1</v>
      </c>
      <c r="V42" s="39">
        <v>4</v>
      </c>
      <c r="W42" s="39">
        <v>18</v>
      </c>
      <c r="X42" s="39">
        <v>1</v>
      </c>
      <c r="Y42" s="39">
        <v>27</v>
      </c>
    </row>
    <row r="43" spans="1:25" s="42" customFormat="1" ht="19.7" hidden="1" customHeight="1" x14ac:dyDescent="0.2">
      <c r="A43" s="43">
        <v>4023</v>
      </c>
      <c r="B43" s="44" t="s">
        <v>353</v>
      </c>
      <c r="C43" s="44" t="s">
        <v>354</v>
      </c>
      <c r="D43" s="41" t="str">
        <f t="shared" si="0"/>
        <v>0138</v>
      </c>
      <c r="E43" s="44" t="s">
        <v>193</v>
      </c>
      <c r="F43" s="44" t="s">
        <v>355</v>
      </c>
      <c r="G43" s="44" t="s">
        <v>356</v>
      </c>
      <c r="H43" s="44" t="s">
        <v>354</v>
      </c>
      <c r="I43" s="44" t="s">
        <v>289</v>
      </c>
      <c r="J43" s="44" t="s">
        <v>290</v>
      </c>
      <c r="K43" s="44" t="s">
        <v>41</v>
      </c>
      <c r="L43" s="44" t="s">
        <v>211</v>
      </c>
      <c r="M43" s="44" t="s">
        <v>357</v>
      </c>
      <c r="N43" s="44" t="s">
        <v>292</v>
      </c>
      <c r="O43" s="44" t="s">
        <v>293</v>
      </c>
      <c r="P43" s="44" t="s">
        <v>202</v>
      </c>
      <c r="Q43" s="44" t="s">
        <v>292</v>
      </c>
      <c r="R43" s="43">
        <v>3</v>
      </c>
      <c r="S43" s="43">
        <v>27</v>
      </c>
      <c r="T43" s="43">
        <v>15</v>
      </c>
      <c r="U43" s="43">
        <v>1</v>
      </c>
      <c r="V43" s="43">
        <v>15</v>
      </c>
      <c r="W43" s="43">
        <v>67</v>
      </c>
      <c r="X43" s="43">
        <v>1</v>
      </c>
      <c r="Y43" s="43">
        <v>27</v>
      </c>
    </row>
    <row r="44" spans="1:25" s="42" customFormat="1" ht="19.7" hidden="1" customHeight="1" x14ac:dyDescent="0.2">
      <c r="A44" s="39">
        <v>4024</v>
      </c>
      <c r="B44" s="40" t="s">
        <v>353</v>
      </c>
      <c r="C44" s="40" t="s">
        <v>354</v>
      </c>
      <c r="D44" s="41" t="str">
        <f t="shared" si="0"/>
        <v>0138</v>
      </c>
      <c r="E44" s="40" t="s">
        <v>193</v>
      </c>
      <c r="F44" s="40" t="s">
        <v>355</v>
      </c>
      <c r="G44" s="40" t="s">
        <v>356</v>
      </c>
      <c r="H44" s="40" t="s">
        <v>354</v>
      </c>
      <c r="I44" s="40" t="s">
        <v>289</v>
      </c>
      <c r="J44" s="40" t="s">
        <v>290</v>
      </c>
      <c r="K44" s="40" t="s">
        <v>41</v>
      </c>
      <c r="L44" s="40" t="s">
        <v>211</v>
      </c>
      <c r="M44" s="40" t="s">
        <v>357</v>
      </c>
      <c r="N44" s="40" t="s">
        <v>292</v>
      </c>
      <c r="O44" s="40" t="s">
        <v>293</v>
      </c>
      <c r="P44" s="40" t="s">
        <v>202</v>
      </c>
      <c r="Q44" s="40" t="s">
        <v>292</v>
      </c>
      <c r="R44" s="39">
        <v>3</v>
      </c>
      <c r="S44" s="39">
        <v>27</v>
      </c>
      <c r="T44" s="39">
        <v>15</v>
      </c>
      <c r="U44" s="39">
        <v>1</v>
      </c>
      <c r="V44" s="39">
        <v>15</v>
      </c>
      <c r="W44" s="39">
        <v>67</v>
      </c>
      <c r="X44" s="39">
        <v>1</v>
      </c>
      <c r="Y44" s="39">
        <v>27</v>
      </c>
    </row>
    <row r="45" spans="1:25" s="42" customFormat="1" ht="19.7" hidden="1" customHeight="1" x14ac:dyDescent="0.2">
      <c r="A45" s="43">
        <v>4025</v>
      </c>
      <c r="B45" s="44" t="s">
        <v>353</v>
      </c>
      <c r="C45" s="44" t="s">
        <v>354</v>
      </c>
      <c r="D45" s="41" t="str">
        <f t="shared" si="0"/>
        <v>0138</v>
      </c>
      <c r="E45" s="44" t="s">
        <v>193</v>
      </c>
      <c r="F45" s="44" t="s">
        <v>355</v>
      </c>
      <c r="G45" s="44" t="s">
        <v>356</v>
      </c>
      <c r="H45" s="44" t="s">
        <v>354</v>
      </c>
      <c r="I45" s="44" t="s">
        <v>289</v>
      </c>
      <c r="J45" s="44" t="s">
        <v>290</v>
      </c>
      <c r="K45" s="44" t="s">
        <v>41</v>
      </c>
      <c r="L45" s="44" t="s">
        <v>211</v>
      </c>
      <c r="M45" s="44" t="s">
        <v>357</v>
      </c>
      <c r="N45" s="44" t="s">
        <v>292</v>
      </c>
      <c r="O45" s="44" t="s">
        <v>293</v>
      </c>
      <c r="P45" s="44" t="s">
        <v>202</v>
      </c>
      <c r="Q45" s="44" t="s">
        <v>292</v>
      </c>
      <c r="R45" s="43">
        <v>3</v>
      </c>
      <c r="S45" s="43">
        <v>27</v>
      </c>
      <c r="T45" s="43">
        <v>15</v>
      </c>
      <c r="U45" s="43">
        <v>1</v>
      </c>
      <c r="V45" s="43">
        <v>15</v>
      </c>
      <c r="W45" s="43">
        <v>67</v>
      </c>
      <c r="X45" s="43">
        <v>1</v>
      </c>
      <c r="Y45" s="43">
        <v>27</v>
      </c>
    </row>
    <row r="46" spans="1:25" s="42" customFormat="1" ht="19.7" hidden="1" customHeight="1" x14ac:dyDescent="0.2">
      <c r="A46" s="39">
        <v>4026</v>
      </c>
      <c r="B46" s="40" t="s">
        <v>358</v>
      </c>
      <c r="C46" s="40" t="s">
        <v>359</v>
      </c>
      <c r="D46" s="41" t="str">
        <f t="shared" si="0"/>
        <v>0139</v>
      </c>
      <c r="E46" s="40" t="s">
        <v>193</v>
      </c>
      <c r="F46" s="40" t="s">
        <v>360</v>
      </c>
      <c r="G46" s="40" t="s">
        <v>361</v>
      </c>
      <c r="H46" s="40" t="s">
        <v>362</v>
      </c>
      <c r="I46" s="40" t="s">
        <v>289</v>
      </c>
      <c r="J46" s="40" t="s">
        <v>290</v>
      </c>
      <c r="K46" s="40" t="s">
        <v>41</v>
      </c>
      <c r="L46" s="40" t="s">
        <v>211</v>
      </c>
      <c r="M46" s="40" t="s">
        <v>271</v>
      </c>
      <c r="N46" s="40" t="s">
        <v>292</v>
      </c>
      <c r="O46" s="40" t="s">
        <v>293</v>
      </c>
      <c r="P46" s="40" t="s">
        <v>202</v>
      </c>
      <c r="Q46" s="40" t="s">
        <v>214</v>
      </c>
      <c r="R46" s="39">
        <v>1</v>
      </c>
      <c r="S46" s="39">
        <v>27</v>
      </c>
      <c r="T46" s="39">
        <v>15</v>
      </c>
      <c r="U46" s="39">
        <v>1</v>
      </c>
      <c r="V46" s="39">
        <v>15</v>
      </c>
      <c r="W46" s="39">
        <v>67</v>
      </c>
      <c r="X46" s="39">
        <v>1</v>
      </c>
      <c r="Y46" s="39">
        <v>27</v>
      </c>
    </row>
    <row r="47" spans="1:25" s="42" customFormat="1" ht="19.7" hidden="1" customHeight="1" x14ac:dyDescent="0.2">
      <c r="A47" s="43">
        <v>4055</v>
      </c>
      <c r="B47" s="44" t="s">
        <v>363</v>
      </c>
      <c r="C47" s="44" t="s">
        <v>364</v>
      </c>
      <c r="D47" s="41" t="str">
        <f t="shared" si="0"/>
        <v>0140</v>
      </c>
      <c r="E47" s="44" t="s">
        <v>193</v>
      </c>
      <c r="F47" s="44" t="s">
        <v>365</v>
      </c>
      <c r="G47" s="44" t="s">
        <v>366</v>
      </c>
      <c r="H47" s="44" t="s">
        <v>367</v>
      </c>
      <c r="I47" s="44" t="s">
        <v>289</v>
      </c>
      <c r="J47" s="44" t="s">
        <v>290</v>
      </c>
      <c r="K47" s="44" t="s">
        <v>41</v>
      </c>
      <c r="L47" s="44" t="s">
        <v>211</v>
      </c>
      <c r="M47" s="44" t="s">
        <v>271</v>
      </c>
      <c r="N47" s="44" t="s">
        <v>292</v>
      </c>
      <c r="O47" s="44" t="s">
        <v>201</v>
      </c>
      <c r="P47" s="44" t="s">
        <v>202</v>
      </c>
      <c r="Q47" s="44" t="s">
        <v>292</v>
      </c>
      <c r="R47" s="43">
        <v>1</v>
      </c>
      <c r="S47" s="43">
        <v>26</v>
      </c>
      <c r="T47" s="43">
        <v>15</v>
      </c>
      <c r="U47" s="43">
        <v>1</v>
      </c>
      <c r="V47" s="43">
        <v>15</v>
      </c>
      <c r="W47" s="43">
        <v>65</v>
      </c>
      <c r="X47" s="43">
        <v>1</v>
      </c>
      <c r="Y47" s="43">
        <v>26</v>
      </c>
    </row>
    <row r="48" spans="1:25" s="42" customFormat="1" ht="19.7" hidden="1" customHeight="1" x14ac:dyDescent="0.2">
      <c r="A48" s="39">
        <v>4029</v>
      </c>
      <c r="B48" s="40" t="s">
        <v>368</v>
      </c>
      <c r="C48" s="40" t="s">
        <v>369</v>
      </c>
      <c r="D48" s="41" t="str">
        <f t="shared" si="0"/>
        <v>0141</v>
      </c>
      <c r="E48" s="40" t="s">
        <v>193</v>
      </c>
      <c r="F48" s="40" t="s">
        <v>370</v>
      </c>
      <c r="G48" s="40" t="s">
        <v>371</v>
      </c>
      <c r="H48" s="40" t="s">
        <v>372</v>
      </c>
      <c r="I48" s="40" t="s">
        <v>300</v>
      </c>
      <c r="J48" s="40" t="s">
        <v>301</v>
      </c>
      <c r="K48" s="40" t="s">
        <v>41</v>
      </c>
      <c r="L48" s="40" t="s">
        <v>310</v>
      </c>
      <c r="M48" s="40" t="s">
        <v>265</v>
      </c>
      <c r="N48" s="40" t="s">
        <v>292</v>
      </c>
      <c r="O48" s="40" t="s">
        <v>293</v>
      </c>
      <c r="P48" s="40" t="s">
        <v>202</v>
      </c>
      <c r="Q48" s="40" t="s">
        <v>292</v>
      </c>
      <c r="R48" s="39">
        <v>10</v>
      </c>
      <c r="S48" s="39">
        <v>27</v>
      </c>
      <c r="T48" s="39">
        <v>12</v>
      </c>
      <c r="U48" s="39">
        <v>1</v>
      </c>
      <c r="V48" s="39">
        <v>12</v>
      </c>
      <c r="W48" s="39">
        <v>54</v>
      </c>
      <c r="X48" s="39">
        <v>1</v>
      </c>
      <c r="Y48" s="39">
        <v>27</v>
      </c>
    </row>
    <row r="49" spans="1:25" s="42" customFormat="1" ht="19.7" hidden="1" customHeight="1" x14ac:dyDescent="0.2">
      <c r="A49" s="43">
        <v>4030</v>
      </c>
      <c r="B49" s="44" t="s">
        <v>373</v>
      </c>
      <c r="C49" s="44" t="s">
        <v>369</v>
      </c>
      <c r="D49" s="41" t="str">
        <f t="shared" si="0"/>
        <v>0141</v>
      </c>
      <c r="E49" s="44" t="s">
        <v>193</v>
      </c>
      <c r="F49" s="44" t="s">
        <v>370</v>
      </c>
      <c r="G49" s="44" t="s">
        <v>371</v>
      </c>
      <c r="H49" s="44" t="s">
        <v>372</v>
      </c>
      <c r="I49" s="44" t="s">
        <v>300</v>
      </c>
      <c r="J49" s="44" t="s">
        <v>301</v>
      </c>
      <c r="K49" s="44" t="s">
        <v>41</v>
      </c>
      <c r="L49" s="44" t="s">
        <v>310</v>
      </c>
      <c r="M49" s="44" t="s">
        <v>265</v>
      </c>
      <c r="N49" s="44" t="s">
        <v>292</v>
      </c>
      <c r="O49" s="44" t="s">
        <v>293</v>
      </c>
      <c r="P49" s="44" t="s">
        <v>202</v>
      </c>
      <c r="Q49" s="44" t="s">
        <v>292</v>
      </c>
      <c r="R49" s="43">
        <v>10</v>
      </c>
      <c r="S49" s="43">
        <v>27</v>
      </c>
      <c r="T49" s="43">
        <v>18</v>
      </c>
      <c r="U49" s="43">
        <v>1</v>
      </c>
      <c r="V49" s="43">
        <v>18</v>
      </c>
      <c r="W49" s="43">
        <v>81</v>
      </c>
      <c r="X49" s="43">
        <v>1</v>
      </c>
      <c r="Y49" s="43">
        <v>27</v>
      </c>
    </row>
    <row r="50" spans="1:25" s="42" customFormat="1" ht="19.7" hidden="1" customHeight="1" x14ac:dyDescent="0.2">
      <c r="A50" s="39">
        <v>4031</v>
      </c>
      <c r="B50" s="40" t="s">
        <v>374</v>
      </c>
      <c r="C50" s="40" t="s">
        <v>369</v>
      </c>
      <c r="D50" s="41" t="str">
        <f t="shared" si="0"/>
        <v>0141</v>
      </c>
      <c r="E50" s="40" t="s">
        <v>193</v>
      </c>
      <c r="F50" s="40" t="s">
        <v>370</v>
      </c>
      <c r="G50" s="40" t="s">
        <v>371</v>
      </c>
      <c r="H50" s="40" t="s">
        <v>372</v>
      </c>
      <c r="I50" s="40" t="s">
        <v>300</v>
      </c>
      <c r="J50" s="40" t="s">
        <v>301</v>
      </c>
      <c r="K50" s="40" t="s">
        <v>41</v>
      </c>
      <c r="L50" s="40" t="s">
        <v>310</v>
      </c>
      <c r="M50" s="40" t="s">
        <v>265</v>
      </c>
      <c r="N50" s="40" t="s">
        <v>292</v>
      </c>
      <c r="O50" s="40" t="s">
        <v>293</v>
      </c>
      <c r="P50" s="40" t="s">
        <v>202</v>
      </c>
      <c r="Q50" s="40" t="s">
        <v>292</v>
      </c>
      <c r="R50" s="39">
        <v>10</v>
      </c>
      <c r="S50" s="39">
        <v>27</v>
      </c>
      <c r="T50" s="39">
        <v>17</v>
      </c>
      <c r="U50" s="39">
        <v>1</v>
      </c>
      <c r="V50" s="39">
        <v>17</v>
      </c>
      <c r="W50" s="39">
        <v>76</v>
      </c>
      <c r="X50" s="39">
        <v>1</v>
      </c>
      <c r="Y50" s="39">
        <v>27</v>
      </c>
    </row>
    <row r="51" spans="1:25" s="42" customFormat="1" ht="19.7" hidden="1" customHeight="1" x14ac:dyDescent="0.2">
      <c r="A51" s="43">
        <v>4032</v>
      </c>
      <c r="B51" s="44" t="s">
        <v>375</v>
      </c>
      <c r="C51" s="44" t="s">
        <v>369</v>
      </c>
      <c r="D51" s="41" t="str">
        <f t="shared" si="0"/>
        <v>0141</v>
      </c>
      <c r="E51" s="44" t="s">
        <v>193</v>
      </c>
      <c r="F51" s="44" t="s">
        <v>370</v>
      </c>
      <c r="G51" s="44" t="s">
        <v>371</v>
      </c>
      <c r="H51" s="44" t="s">
        <v>372</v>
      </c>
      <c r="I51" s="44" t="s">
        <v>300</v>
      </c>
      <c r="J51" s="44" t="s">
        <v>301</v>
      </c>
      <c r="K51" s="44" t="s">
        <v>41</v>
      </c>
      <c r="L51" s="44" t="s">
        <v>310</v>
      </c>
      <c r="M51" s="44" t="s">
        <v>265</v>
      </c>
      <c r="N51" s="44" t="s">
        <v>292</v>
      </c>
      <c r="O51" s="44" t="s">
        <v>293</v>
      </c>
      <c r="P51" s="44" t="s">
        <v>202</v>
      </c>
      <c r="Q51" s="44" t="s">
        <v>292</v>
      </c>
      <c r="R51" s="43">
        <v>10</v>
      </c>
      <c r="S51" s="43">
        <v>27</v>
      </c>
      <c r="T51" s="43">
        <v>10</v>
      </c>
      <c r="U51" s="43">
        <v>1</v>
      </c>
      <c r="V51" s="43">
        <v>10</v>
      </c>
      <c r="W51" s="43">
        <v>45</v>
      </c>
      <c r="X51" s="43">
        <v>1</v>
      </c>
      <c r="Y51" s="43">
        <v>27</v>
      </c>
    </row>
    <row r="52" spans="1:25" s="42" customFormat="1" ht="19.7" hidden="1" customHeight="1" x14ac:dyDescent="0.2">
      <c r="A52" s="39">
        <v>4033</v>
      </c>
      <c r="B52" s="40" t="s">
        <v>376</v>
      </c>
      <c r="C52" s="40" t="s">
        <v>369</v>
      </c>
      <c r="D52" s="41" t="str">
        <f t="shared" si="0"/>
        <v>0141</v>
      </c>
      <c r="E52" s="40" t="s">
        <v>193</v>
      </c>
      <c r="F52" s="40" t="s">
        <v>370</v>
      </c>
      <c r="G52" s="40" t="s">
        <v>371</v>
      </c>
      <c r="H52" s="40" t="s">
        <v>372</v>
      </c>
      <c r="I52" s="40" t="s">
        <v>300</v>
      </c>
      <c r="J52" s="40" t="s">
        <v>301</v>
      </c>
      <c r="K52" s="40" t="s">
        <v>41</v>
      </c>
      <c r="L52" s="40" t="s">
        <v>310</v>
      </c>
      <c r="M52" s="40" t="s">
        <v>265</v>
      </c>
      <c r="N52" s="40" t="s">
        <v>292</v>
      </c>
      <c r="O52" s="40" t="s">
        <v>293</v>
      </c>
      <c r="P52" s="40" t="s">
        <v>202</v>
      </c>
      <c r="Q52" s="40" t="s">
        <v>292</v>
      </c>
      <c r="R52" s="39">
        <v>10</v>
      </c>
      <c r="S52" s="39">
        <v>27</v>
      </c>
      <c r="T52" s="39">
        <v>10</v>
      </c>
      <c r="U52" s="39">
        <v>1</v>
      </c>
      <c r="V52" s="39">
        <v>10</v>
      </c>
      <c r="W52" s="39">
        <v>45</v>
      </c>
      <c r="X52" s="39">
        <v>1</v>
      </c>
      <c r="Y52" s="39">
        <v>27</v>
      </c>
    </row>
    <row r="53" spans="1:25" s="42" customFormat="1" ht="19.7" hidden="1" customHeight="1" x14ac:dyDescent="0.2">
      <c r="A53" s="43">
        <v>4034</v>
      </c>
      <c r="B53" s="44" t="s">
        <v>377</v>
      </c>
      <c r="C53" s="44" t="s">
        <v>369</v>
      </c>
      <c r="D53" s="41" t="str">
        <f t="shared" si="0"/>
        <v>0141</v>
      </c>
      <c r="E53" s="44" t="s">
        <v>193</v>
      </c>
      <c r="F53" s="44" t="s">
        <v>370</v>
      </c>
      <c r="G53" s="44" t="s">
        <v>371</v>
      </c>
      <c r="H53" s="44" t="s">
        <v>372</v>
      </c>
      <c r="I53" s="44" t="s">
        <v>300</v>
      </c>
      <c r="J53" s="44" t="s">
        <v>301</v>
      </c>
      <c r="K53" s="44" t="s">
        <v>41</v>
      </c>
      <c r="L53" s="44" t="s">
        <v>310</v>
      </c>
      <c r="M53" s="44" t="s">
        <v>265</v>
      </c>
      <c r="N53" s="44" t="s">
        <v>292</v>
      </c>
      <c r="O53" s="44" t="s">
        <v>293</v>
      </c>
      <c r="P53" s="44" t="s">
        <v>202</v>
      </c>
      <c r="Q53" s="44" t="s">
        <v>292</v>
      </c>
      <c r="R53" s="43">
        <v>10</v>
      </c>
      <c r="S53" s="43">
        <v>27</v>
      </c>
      <c r="T53" s="43">
        <v>14</v>
      </c>
      <c r="U53" s="43">
        <v>1</v>
      </c>
      <c r="V53" s="43">
        <v>14</v>
      </c>
      <c r="W53" s="43">
        <v>63</v>
      </c>
      <c r="X53" s="43">
        <v>1</v>
      </c>
      <c r="Y53" s="43">
        <v>27</v>
      </c>
    </row>
    <row r="54" spans="1:25" s="42" customFormat="1" ht="19.7" hidden="1" customHeight="1" x14ac:dyDescent="0.2">
      <c r="A54" s="39">
        <v>4035</v>
      </c>
      <c r="B54" s="40" t="s">
        <v>378</v>
      </c>
      <c r="C54" s="40" t="s">
        <v>369</v>
      </c>
      <c r="D54" s="41" t="str">
        <f t="shared" si="0"/>
        <v>0141</v>
      </c>
      <c r="E54" s="40" t="s">
        <v>193</v>
      </c>
      <c r="F54" s="40" t="s">
        <v>370</v>
      </c>
      <c r="G54" s="40" t="s">
        <v>371</v>
      </c>
      <c r="H54" s="40" t="s">
        <v>372</v>
      </c>
      <c r="I54" s="40" t="s">
        <v>300</v>
      </c>
      <c r="J54" s="40" t="s">
        <v>301</v>
      </c>
      <c r="K54" s="40" t="s">
        <v>41</v>
      </c>
      <c r="L54" s="40" t="s">
        <v>310</v>
      </c>
      <c r="M54" s="40" t="s">
        <v>265</v>
      </c>
      <c r="N54" s="40" t="s">
        <v>292</v>
      </c>
      <c r="O54" s="40" t="s">
        <v>293</v>
      </c>
      <c r="P54" s="40" t="s">
        <v>202</v>
      </c>
      <c r="Q54" s="40" t="s">
        <v>292</v>
      </c>
      <c r="R54" s="39">
        <v>10</v>
      </c>
      <c r="S54" s="39">
        <v>27</v>
      </c>
      <c r="T54" s="39">
        <v>15</v>
      </c>
      <c r="U54" s="39">
        <v>1</v>
      </c>
      <c r="V54" s="39">
        <v>15</v>
      </c>
      <c r="W54" s="39">
        <v>67</v>
      </c>
      <c r="X54" s="39">
        <v>1</v>
      </c>
      <c r="Y54" s="39">
        <v>27</v>
      </c>
    </row>
    <row r="55" spans="1:25" s="42" customFormat="1" ht="19.7" hidden="1" customHeight="1" x14ac:dyDescent="0.2">
      <c r="A55" s="43">
        <v>4036</v>
      </c>
      <c r="B55" s="44" t="s">
        <v>379</v>
      </c>
      <c r="C55" s="44" t="s">
        <v>369</v>
      </c>
      <c r="D55" s="41" t="str">
        <f t="shared" si="0"/>
        <v>0141</v>
      </c>
      <c r="E55" s="44" t="s">
        <v>193</v>
      </c>
      <c r="F55" s="44" t="s">
        <v>370</v>
      </c>
      <c r="G55" s="44" t="s">
        <v>371</v>
      </c>
      <c r="H55" s="44" t="s">
        <v>372</v>
      </c>
      <c r="I55" s="44" t="s">
        <v>300</v>
      </c>
      <c r="J55" s="44" t="s">
        <v>301</v>
      </c>
      <c r="K55" s="44" t="s">
        <v>41</v>
      </c>
      <c r="L55" s="44" t="s">
        <v>310</v>
      </c>
      <c r="M55" s="44" t="s">
        <v>265</v>
      </c>
      <c r="N55" s="44" t="s">
        <v>292</v>
      </c>
      <c r="O55" s="44" t="s">
        <v>293</v>
      </c>
      <c r="P55" s="44" t="s">
        <v>202</v>
      </c>
      <c r="Q55" s="44" t="s">
        <v>292</v>
      </c>
      <c r="R55" s="43">
        <v>10</v>
      </c>
      <c r="S55" s="43">
        <v>27</v>
      </c>
      <c r="T55" s="43">
        <v>16</v>
      </c>
      <c r="U55" s="43">
        <v>1</v>
      </c>
      <c r="V55" s="43">
        <v>16</v>
      </c>
      <c r="W55" s="43">
        <v>72</v>
      </c>
      <c r="X55" s="43">
        <v>1</v>
      </c>
      <c r="Y55" s="43">
        <v>27</v>
      </c>
    </row>
    <row r="56" spans="1:25" s="42" customFormat="1" ht="19.7" hidden="1" customHeight="1" x14ac:dyDescent="0.2">
      <c r="A56" s="39">
        <v>4037</v>
      </c>
      <c r="B56" s="40" t="s">
        <v>380</v>
      </c>
      <c r="C56" s="40" t="s">
        <v>381</v>
      </c>
      <c r="D56" s="41" t="str">
        <f t="shared" si="0"/>
        <v>0141</v>
      </c>
      <c r="E56" s="40" t="s">
        <v>193</v>
      </c>
      <c r="F56" s="40" t="s">
        <v>370</v>
      </c>
      <c r="G56" s="40" t="s">
        <v>371</v>
      </c>
      <c r="H56" s="40" t="s">
        <v>372</v>
      </c>
      <c r="I56" s="40" t="s">
        <v>300</v>
      </c>
      <c r="J56" s="40" t="s">
        <v>301</v>
      </c>
      <c r="K56" s="40" t="s">
        <v>41</v>
      </c>
      <c r="L56" s="40" t="s">
        <v>222</v>
      </c>
      <c r="M56" s="40" t="s">
        <v>73</v>
      </c>
      <c r="N56" s="40" t="s">
        <v>292</v>
      </c>
      <c r="O56" s="40" t="s">
        <v>293</v>
      </c>
      <c r="P56" s="40" t="s">
        <v>202</v>
      </c>
      <c r="Q56" s="40" t="s">
        <v>292</v>
      </c>
      <c r="R56" s="39">
        <v>10</v>
      </c>
      <c r="S56" s="39">
        <v>27</v>
      </c>
      <c r="T56" s="39">
        <v>20</v>
      </c>
      <c r="U56" s="39">
        <v>1</v>
      </c>
      <c r="V56" s="39">
        <v>20</v>
      </c>
      <c r="W56" s="39">
        <v>90</v>
      </c>
      <c r="X56" s="39">
        <v>1</v>
      </c>
      <c r="Y56" s="39">
        <v>27</v>
      </c>
    </row>
    <row r="57" spans="1:25" s="42" customFormat="1" ht="19.7" hidden="1" customHeight="1" x14ac:dyDescent="0.2">
      <c r="A57" s="43">
        <v>4038</v>
      </c>
      <c r="B57" s="44" t="s">
        <v>382</v>
      </c>
      <c r="C57" s="44" t="s">
        <v>383</v>
      </c>
      <c r="D57" s="41" t="str">
        <f t="shared" si="0"/>
        <v>0141</v>
      </c>
      <c r="E57" s="44" t="s">
        <v>193</v>
      </c>
      <c r="F57" s="44" t="s">
        <v>370</v>
      </c>
      <c r="G57" s="44" t="s">
        <v>371</v>
      </c>
      <c r="H57" s="44" t="s">
        <v>372</v>
      </c>
      <c r="I57" s="44" t="s">
        <v>300</v>
      </c>
      <c r="J57" s="44" t="s">
        <v>301</v>
      </c>
      <c r="K57" s="44" t="s">
        <v>41</v>
      </c>
      <c r="L57" s="44" t="s">
        <v>211</v>
      </c>
      <c r="M57" s="44" t="s">
        <v>384</v>
      </c>
      <c r="N57" s="44" t="s">
        <v>292</v>
      </c>
      <c r="O57" s="44" t="s">
        <v>293</v>
      </c>
      <c r="P57" s="44" t="s">
        <v>202</v>
      </c>
      <c r="Q57" s="44" t="s">
        <v>292</v>
      </c>
      <c r="R57" s="43">
        <v>10</v>
      </c>
      <c r="S57" s="43">
        <v>27</v>
      </c>
      <c r="T57" s="43">
        <v>19</v>
      </c>
      <c r="U57" s="43">
        <v>1</v>
      </c>
      <c r="V57" s="43">
        <v>19</v>
      </c>
      <c r="W57" s="43">
        <v>85</v>
      </c>
      <c r="X57" s="43">
        <v>1</v>
      </c>
      <c r="Y57" s="43">
        <v>27</v>
      </c>
    </row>
    <row r="58" spans="1:25" s="42" customFormat="1" ht="19.7" hidden="1" customHeight="1" x14ac:dyDescent="0.2">
      <c r="A58" s="39">
        <v>4056</v>
      </c>
      <c r="B58" s="40" t="s">
        <v>385</v>
      </c>
      <c r="C58" s="40" t="s">
        <v>383</v>
      </c>
      <c r="D58" s="41" t="str">
        <f t="shared" si="0"/>
        <v>0142</v>
      </c>
      <c r="E58" s="40" t="s">
        <v>193</v>
      </c>
      <c r="F58" s="40" t="s">
        <v>386</v>
      </c>
      <c r="G58" s="40" t="s">
        <v>387</v>
      </c>
      <c r="H58" s="40" t="s">
        <v>388</v>
      </c>
      <c r="I58" s="40" t="s">
        <v>300</v>
      </c>
      <c r="J58" s="40" t="s">
        <v>301</v>
      </c>
      <c r="K58" s="40" t="s">
        <v>41</v>
      </c>
      <c r="L58" s="40" t="s">
        <v>211</v>
      </c>
      <c r="M58" s="40" t="s">
        <v>384</v>
      </c>
      <c r="N58" s="40" t="s">
        <v>292</v>
      </c>
      <c r="O58" s="40" t="s">
        <v>293</v>
      </c>
      <c r="P58" s="40" t="s">
        <v>202</v>
      </c>
      <c r="Q58" s="40" t="s">
        <v>292</v>
      </c>
      <c r="R58" s="39">
        <v>3</v>
      </c>
      <c r="S58" s="39">
        <v>27</v>
      </c>
      <c r="T58" s="39">
        <v>19</v>
      </c>
      <c r="U58" s="39">
        <v>1</v>
      </c>
      <c r="V58" s="39">
        <v>19</v>
      </c>
      <c r="W58" s="39">
        <v>85</v>
      </c>
      <c r="X58" s="39">
        <v>1</v>
      </c>
      <c r="Y58" s="39">
        <v>27</v>
      </c>
    </row>
    <row r="59" spans="1:25" s="42" customFormat="1" ht="19.7" hidden="1" customHeight="1" x14ac:dyDescent="0.2">
      <c r="A59" s="43">
        <v>4057</v>
      </c>
      <c r="B59" s="44" t="s">
        <v>389</v>
      </c>
      <c r="C59" s="44" t="s">
        <v>390</v>
      </c>
      <c r="D59" s="41" t="str">
        <f t="shared" si="0"/>
        <v>0142</v>
      </c>
      <c r="E59" s="44" t="s">
        <v>193</v>
      </c>
      <c r="F59" s="44" t="s">
        <v>386</v>
      </c>
      <c r="G59" s="44" t="s">
        <v>387</v>
      </c>
      <c r="H59" s="44" t="s">
        <v>388</v>
      </c>
      <c r="I59" s="44" t="s">
        <v>300</v>
      </c>
      <c r="J59" s="44" t="s">
        <v>301</v>
      </c>
      <c r="K59" s="44" t="s">
        <v>41</v>
      </c>
      <c r="L59" s="44" t="s">
        <v>211</v>
      </c>
      <c r="M59" s="44" t="s">
        <v>384</v>
      </c>
      <c r="N59" s="44" t="s">
        <v>292</v>
      </c>
      <c r="O59" s="44" t="s">
        <v>293</v>
      </c>
      <c r="P59" s="44" t="s">
        <v>202</v>
      </c>
      <c r="Q59" s="44" t="s">
        <v>292</v>
      </c>
      <c r="R59" s="43">
        <v>3</v>
      </c>
      <c r="S59" s="43">
        <v>27</v>
      </c>
      <c r="T59" s="43">
        <v>19</v>
      </c>
      <c r="U59" s="43">
        <v>1</v>
      </c>
      <c r="V59" s="43">
        <v>19</v>
      </c>
      <c r="W59" s="43">
        <v>85</v>
      </c>
      <c r="X59" s="43">
        <v>1</v>
      </c>
      <c r="Y59" s="43">
        <v>27</v>
      </c>
    </row>
    <row r="60" spans="1:25" s="42" customFormat="1" ht="19.7" hidden="1" customHeight="1" x14ac:dyDescent="0.2">
      <c r="A60" s="39">
        <v>4058</v>
      </c>
      <c r="B60" s="40" t="s">
        <v>391</v>
      </c>
      <c r="C60" s="40" t="s">
        <v>390</v>
      </c>
      <c r="D60" s="41" t="str">
        <f t="shared" si="0"/>
        <v>0142</v>
      </c>
      <c r="E60" s="40" t="s">
        <v>193</v>
      </c>
      <c r="F60" s="40" t="s">
        <v>386</v>
      </c>
      <c r="G60" s="40" t="s">
        <v>387</v>
      </c>
      <c r="H60" s="40" t="s">
        <v>388</v>
      </c>
      <c r="I60" s="40" t="s">
        <v>300</v>
      </c>
      <c r="J60" s="40" t="s">
        <v>301</v>
      </c>
      <c r="K60" s="40" t="s">
        <v>41</v>
      </c>
      <c r="L60" s="40" t="s">
        <v>211</v>
      </c>
      <c r="M60" s="40" t="s">
        <v>384</v>
      </c>
      <c r="N60" s="40" t="s">
        <v>292</v>
      </c>
      <c r="O60" s="40" t="s">
        <v>293</v>
      </c>
      <c r="P60" s="40" t="s">
        <v>202</v>
      </c>
      <c r="Q60" s="40" t="s">
        <v>292</v>
      </c>
      <c r="R60" s="39">
        <v>3</v>
      </c>
      <c r="S60" s="39">
        <v>27</v>
      </c>
      <c r="T60" s="39">
        <v>19</v>
      </c>
      <c r="U60" s="39">
        <v>1</v>
      </c>
      <c r="V60" s="39">
        <v>19</v>
      </c>
      <c r="W60" s="39">
        <v>85</v>
      </c>
      <c r="X60" s="39">
        <v>1</v>
      </c>
      <c r="Y60" s="39">
        <v>27</v>
      </c>
    </row>
    <row r="61" spans="1:25" s="42" customFormat="1" ht="19.7" hidden="1" customHeight="1" x14ac:dyDescent="0.2">
      <c r="A61" s="43">
        <v>4039</v>
      </c>
      <c r="B61" s="44" t="s">
        <v>392</v>
      </c>
      <c r="C61" s="44" t="s">
        <v>393</v>
      </c>
      <c r="D61" s="41" t="str">
        <f t="shared" si="0"/>
        <v>0143</v>
      </c>
      <c r="E61" s="44" t="s">
        <v>193</v>
      </c>
      <c r="F61" s="44" t="s">
        <v>394</v>
      </c>
      <c r="G61" s="44" t="s">
        <v>395</v>
      </c>
      <c r="H61" s="44" t="s">
        <v>393</v>
      </c>
      <c r="I61" s="44" t="s">
        <v>289</v>
      </c>
      <c r="J61" s="44" t="s">
        <v>290</v>
      </c>
      <c r="K61" s="44" t="s">
        <v>41</v>
      </c>
      <c r="L61" s="44" t="s">
        <v>211</v>
      </c>
      <c r="M61" s="44" t="s">
        <v>396</v>
      </c>
      <c r="N61" s="44" t="s">
        <v>292</v>
      </c>
      <c r="O61" s="44" t="s">
        <v>201</v>
      </c>
      <c r="P61" s="44" t="s">
        <v>202</v>
      </c>
      <c r="Q61" s="44" t="s">
        <v>292</v>
      </c>
      <c r="R61" s="43">
        <v>2</v>
      </c>
      <c r="S61" s="43">
        <v>24</v>
      </c>
      <c r="T61" s="43">
        <v>12</v>
      </c>
      <c r="U61" s="43">
        <v>1</v>
      </c>
      <c r="V61" s="43">
        <v>12</v>
      </c>
      <c r="W61" s="43">
        <v>48</v>
      </c>
      <c r="X61" s="43">
        <v>1</v>
      </c>
      <c r="Y61" s="43">
        <v>24</v>
      </c>
    </row>
    <row r="62" spans="1:25" s="42" customFormat="1" ht="19.7" hidden="1" customHeight="1" x14ac:dyDescent="0.2">
      <c r="A62" s="39">
        <v>4040</v>
      </c>
      <c r="B62" s="40" t="s">
        <v>392</v>
      </c>
      <c r="C62" s="40" t="s">
        <v>393</v>
      </c>
      <c r="D62" s="41" t="str">
        <f t="shared" si="0"/>
        <v>0143</v>
      </c>
      <c r="E62" s="40" t="s">
        <v>193</v>
      </c>
      <c r="F62" s="40" t="s">
        <v>394</v>
      </c>
      <c r="G62" s="40" t="s">
        <v>395</v>
      </c>
      <c r="H62" s="40" t="s">
        <v>393</v>
      </c>
      <c r="I62" s="40" t="s">
        <v>289</v>
      </c>
      <c r="J62" s="40" t="s">
        <v>290</v>
      </c>
      <c r="K62" s="40" t="s">
        <v>41</v>
      </c>
      <c r="L62" s="40" t="s">
        <v>211</v>
      </c>
      <c r="M62" s="40" t="s">
        <v>396</v>
      </c>
      <c r="N62" s="40" t="s">
        <v>292</v>
      </c>
      <c r="O62" s="40" t="s">
        <v>201</v>
      </c>
      <c r="P62" s="40" t="s">
        <v>202</v>
      </c>
      <c r="Q62" s="40" t="s">
        <v>292</v>
      </c>
      <c r="R62" s="39">
        <v>2</v>
      </c>
      <c r="S62" s="39">
        <v>24</v>
      </c>
      <c r="T62" s="39">
        <v>12</v>
      </c>
      <c r="U62" s="39">
        <v>1</v>
      </c>
      <c r="V62" s="39">
        <v>12</v>
      </c>
      <c r="W62" s="39">
        <v>48</v>
      </c>
      <c r="X62" s="39">
        <v>1</v>
      </c>
      <c r="Y62" s="39">
        <v>24</v>
      </c>
    </row>
    <row r="63" spans="1:25" s="42" customFormat="1" ht="19.7" hidden="1" customHeight="1" x14ac:dyDescent="0.2">
      <c r="A63" s="43">
        <v>4048</v>
      </c>
      <c r="B63" s="44" t="s">
        <v>397</v>
      </c>
      <c r="C63" s="44" t="s">
        <v>398</v>
      </c>
      <c r="D63" s="41" t="str">
        <f t="shared" si="0"/>
        <v>0144</v>
      </c>
      <c r="E63" s="44" t="s">
        <v>193</v>
      </c>
      <c r="F63" s="44" t="s">
        <v>399</v>
      </c>
      <c r="G63" s="44" t="s">
        <v>400</v>
      </c>
      <c r="H63" s="44" t="s">
        <v>401</v>
      </c>
      <c r="I63" s="44" t="s">
        <v>235</v>
      </c>
      <c r="J63" s="44" t="s">
        <v>236</v>
      </c>
      <c r="K63" s="44" t="s">
        <v>41</v>
      </c>
      <c r="L63" s="44" t="s">
        <v>281</v>
      </c>
      <c r="M63" s="44" t="s">
        <v>302</v>
      </c>
      <c r="N63" s="44" t="s">
        <v>82</v>
      </c>
      <c r="O63" s="44" t="s">
        <v>201</v>
      </c>
      <c r="P63" s="44" t="s">
        <v>402</v>
      </c>
      <c r="Q63" s="44" t="s">
        <v>403</v>
      </c>
      <c r="R63" s="43">
        <v>2</v>
      </c>
      <c r="S63" s="43">
        <v>18</v>
      </c>
      <c r="T63" s="43">
        <v>12</v>
      </c>
      <c r="U63" s="43">
        <v>1</v>
      </c>
      <c r="V63" s="43">
        <v>12</v>
      </c>
      <c r="W63" s="43">
        <v>36</v>
      </c>
      <c r="X63" s="43">
        <v>1</v>
      </c>
      <c r="Y63" s="43">
        <v>18</v>
      </c>
    </row>
    <row r="64" spans="1:25" s="42" customFormat="1" ht="19.7" hidden="1" customHeight="1" x14ac:dyDescent="0.2">
      <c r="A64" s="39">
        <v>4049</v>
      </c>
      <c r="B64" s="40" t="s">
        <v>404</v>
      </c>
      <c r="C64" s="40" t="s">
        <v>405</v>
      </c>
      <c r="D64" s="41" t="str">
        <f t="shared" si="0"/>
        <v>0144</v>
      </c>
      <c r="E64" s="40" t="s">
        <v>193</v>
      </c>
      <c r="F64" s="40" t="s">
        <v>399</v>
      </c>
      <c r="G64" s="40" t="s">
        <v>400</v>
      </c>
      <c r="H64" s="40" t="s">
        <v>401</v>
      </c>
      <c r="I64" s="40" t="s">
        <v>235</v>
      </c>
      <c r="J64" s="40" t="s">
        <v>236</v>
      </c>
      <c r="K64" s="40" t="s">
        <v>41</v>
      </c>
      <c r="L64" s="40" t="s">
        <v>281</v>
      </c>
      <c r="M64" s="40" t="s">
        <v>302</v>
      </c>
      <c r="N64" s="40" t="s">
        <v>82</v>
      </c>
      <c r="O64" s="40" t="s">
        <v>201</v>
      </c>
      <c r="P64" s="40" t="s">
        <v>402</v>
      </c>
      <c r="Q64" s="40" t="s">
        <v>403</v>
      </c>
      <c r="R64" s="39">
        <v>2</v>
      </c>
      <c r="S64" s="39">
        <v>18</v>
      </c>
      <c r="T64" s="39">
        <v>12</v>
      </c>
      <c r="U64" s="39">
        <v>1</v>
      </c>
      <c r="V64" s="39">
        <v>12</v>
      </c>
      <c r="W64" s="39">
        <v>36</v>
      </c>
      <c r="X64" s="39">
        <v>1</v>
      </c>
      <c r="Y64" s="39">
        <v>18</v>
      </c>
    </row>
    <row r="65" spans="1:25" s="42" customFormat="1" ht="19.7" hidden="1" customHeight="1" x14ac:dyDescent="0.2">
      <c r="A65" s="43">
        <v>4059</v>
      </c>
      <c r="B65" s="44" t="s">
        <v>406</v>
      </c>
      <c r="C65" s="44" t="s">
        <v>406</v>
      </c>
      <c r="D65" s="41" t="str">
        <f t="shared" si="0"/>
        <v>0145</v>
      </c>
      <c r="E65" s="44" t="s">
        <v>193</v>
      </c>
      <c r="F65" s="44" t="s">
        <v>407</v>
      </c>
      <c r="G65" s="44" t="s">
        <v>408</v>
      </c>
      <c r="H65" s="44" t="s">
        <v>406</v>
      </c>
      <c r="I65" s="44" t="s">
        <v>409</v>
      </c>
      <c r="J65" s="44" t="s">
        <v>410</v>
      </c>
      <c r="K65" s="44" t="s">
        <v>41</v>
      </c>
      <c r="L65" s="44" t="s">
        <v>211</v>
      </c>
      <c r="M65" s="44" t="s">
        <v>265</v>
      </c>
      <c r="N65" s="44" t="s">
        <v>82</v>
      </c>
      <c r="O65" s="44" t="s">
        <v>283</v>
      </c>
      <c r="P65" s="44" t="s">
        <v>202</v>
      </c>
      <c r="Q65" s="44" t="s">
        <v>214</v>
      </c>
      <c r="R65" s="43">
        <v>1</v>
      </c>
      <c r="S65" s="43">
        <v>27</v>
      </c>
      <c r="T65" s="43">
        <v>20</v>
      </c>
      <c r="U65" s="43">
        <v>1</v>
      </c>
      <c r="V65" s="43">
        <v>20</v>
      </c>
      <c r="W65" s="43">
        <v>90</v>
      </c>
      <c r="X65" s="43">
        <v>1</v>
      </c>
      <c r="Y65" s="43">
        <v>27</v>
      </c>
    </row>
    <row r="66" spans="1:25" s="42" customFormat="1" ht="19.7" hidden="1" customHeight="1" x14ac:dyDescent="0.2">
      <c r="A66" s="39">
        <v>4243</v>
      </c>
      <c r="B66" s="40" t="s">
        <v>411</v>
      </c>
      <c r="C66" s="40" t="s">
        <v>412</v>
      </c>
      <c r="D66" s="41" t="str">
        <f t="shared" si="0"/>
        <v>0146</v>
      </c>
      <c r="E66" s="40" t="s">
        <v>193</v>
      </c>
      <c r="F66" s="40" t="s">
        <v>413</v>
      </c>
      <c r="G66" s="40" t="s">
        <v>414</v>
      </c>
      <c r="H66" s="40" t="s">
        <v>415</v>
      </c>
      <c r="I66" s="40" t="s">
        <v>220</v>
      </c>
      <c r="J66" s="40" t="s">
        <v>221</v>
      </c>
      <c r="K66" s="40" t="s">
        <v>41</v>
      </c>
      <c r="L66" s="40" t="s">
        <v>211</v>
      </c>
      <c r="M66" s="40" t="s">
        <v>199</v>
      </c>
      <c r="N66" s="40" t="s">
        <v>416</v>
      </c>
      <c r="O66" s="40" t="s">
        <v>201</v>
      </c>
      <c r="P66" s="40" t="s">
        <v>213</v>
      </c>
      <c r="Q66" s="40" t="s">
        <v>203</v>
      </c>
      <c r="R66" s="39">
        <v>3</v>
      </c>
      <c r="S66" s="39">
        <v>30</v>
      </c>
      <c r="T66" s="39">
        <v>16</v>
      </c>
      <c r="U66" s="39">
        <v>1</v>
      </c>
      <c r="V66" s="39">
        <v>16</v>
      </c>
      <c r="W66" s="39">
        <v>80</v>
      </c>
      <c r="X66" s="39">
        <v>1</v>
      </c>
      <c r="Y66" s="39">
        <v>30</v>
      </c>
    </row>
    <row r="67" spans="1:25" s="42" customFormat="1" ht="19.7" hidden="1" customHeight="1" x14ac:dyDescent="0.2">
      <c r="A67" s="43">
        <v>4244</v>
      </c>
      <c r="B67" s="44" t="s">
        <v>417</v>
      </c>
      <c r="C67" s="44" t="s">
        <v>418</v>
      </c>
      <c r="D67" s="41" t="str">
        <f t="shared" ref="D67:D130" si="1">RIGHT(F67,4)</f>
        <v>0146</v>
      </c>
      <c r="E67" s="44" t="s">
        <v>193</v>
      </c>
      <c r="F67" s="44" t="s">
        <v>413</v>
      </c>
      <c r="G67" s="44" t="s">
        <v>414</v>
      </c>
      <c r="H67" s="44" t="s">
        <v>415</v>
      </c>
      <c r="I67" s="44" t="s">
        <v>220</v>
      </c>
      <c r="J67" s="44" t="s">
        <v>221</v>
      </c>
      <c r="K67" s="44" t="s">
        <v>41</v>
      </c>
      <c r="L67" s="44" t="s">
        <v>419</v>
      </c>
      <c r="M67" s="44" t="s">
        <v>199</v>
      </c>
      <c r="N67" s="44" t="s">
        <v>416</v>
      </c>
      <c r="O67" s="44" t="s">
        <v>201</v>
      </c>
      <c r="P67" s="44" t="s">
        <v>213</v>
      </c>
      <c r="Q67" s="44" t="s">
        <v>203</v>
      </c>
      <c r="R67" s="43">
        <v>3</v>
      </c>
      <c r="S67" s="43">
        <v>6</v>
      </c>
      <c r="T67" s="43">
        <v>15</v>
      </c>
      <c r="U67" s="43">
        <v>1</v>
      </c>
      <c r="V67" s="43">
        <v>15</v>
      </c>
      <c r="W67" s="43">
        <v>15</v>
      </c>
      <c r="X67" s="43">
        <v>1</v>
      </c>
      <c r="Y67" s="43">
        <v>6</v>
      </c>
    </row>
    <row r="68" spans="1:25" s="42" customFormat="1" ht="19.7" hidden="1" customHeight="1" x14ac:dyDescent="0.2">
      <c r="A68" s="39">
        <v>4245</v>
      </c>
      <c r="B68" s="40" t="s">
        <v>420</v>
      </c>
      <c r="C68" s="40" t="s">
        <v>421</v>
      </c>
      <c r="D68" s="41" t="str">
        <f t="shared" si="1"/>
        <v>0146</v>
      </c>
      <c r="E68" s="40" t="s">
        <v>193</v>
      </c>
      <c r="F68" s="40" t="s">
        <v>413</v>
      </c>
      <c r="G68" s="40" t="s">
        <v>414</v>
      </c>
      <c r="H68" s="40" t="s">
        <v>415</v>
      </c>
      <c r="I68" s="40" t="s">
        <v>220</v>
      </c>
      <c r="J68" s="40" t="s">
        <v>221</v>
      </c>
      <c r="K68" s="40" t="s">
        <v>41</v>
      </c>
      <c r="L68" s="40" t="s">
        <v>422</v>
      </c>
      <c r="M68" s="40" t="s">
        <v>199</v>
      </c>
      <c r="N68" s="40" t="s">
        <v>416</v>
      </c>
      <c r="O68" s="40" t="s">
        <v>201</v>
      </c>
      <c r="P68" s="40" t="s">
        <v>213</v>
      </c>
      <c r="Q68" s="40" t="s">
        <v>203</v>
      </c>
      <c r="R68" s="39">
        <v>3</v>
      </c>
      <c r="S68" s="39">
        <v>18</v>
      </c>
      <c r="T68" s="39">
        <v>10</v>
      </c>
      <c r="U68" s="39">
        <v>1</v>
      </c>
      <c r="V68" s="39">
        <v>10</v>
      </c>
      <c r="W68" s="39">
        <v>30</v>
      </c>
      <c r="X68" s="39">
        <v>1</v>
      </c>
      <c r="Y68" s="39">
        <v>18</v>
      </c>
    </row>
    <row r="69" spans="1:25" s="42" customFormat="1" ht="19.7" hidden="1" customHeight="1" x14ac:dyDescent="0.2">
      <c r="A69" s="43">
        <v>4060</v>
      </c>
      <c r="B69" s="44" t="s">
        <v>423</v>
      </c>
      <c r="C69" s="44" t="s">
        <v>424</v>
      </c>
      <c r="D69" s="41" t="str">
        <f t="shared" si="1"/>
        <v>0147</v>
      </c>
      <c r="E69" s="44" t="s">
        <v>193</v>
      </c>
      <c r="F69" s="44" t="s">
        <v>425</v>
      </c>
      <c r="G69" s="44" t="s">
        <v>423</v>
      </c>
      <c r="H69" s="44" t="s">
        <v>426</v>
      </c>
      <c r="I69" s="44" t="s">
        <v>220</v>
      </c>
      <c r="J69" s="44" t="s">
        <v>221</v>
      </c>
      <c r="K69" s="44" t="s">
        <v>41</v>
      </c>
      <c r="L69" s="44" t="s">
        <v>427</v>
      </c>
      <c r="M69" s="44" t="s">
        <v>199</v>
      </c>
      <c r="N69" s="44" t="s">
        <v>416</v>
      </c>
      <c r="O69" s="44" t="s">
        <v>201</v>
      </c>
      <c r="P69" s="44" t="s">
        <v>213</v>
      </c>
      <c r="Q69" s="44" t="s">
        <v>203</v>
      </c>
      <c r="R69" s="43">
        <v>1</v>
      </c>
      <c r="S69" s="43">
        <v>24</v>
      </c>
      <c r="T69" s="43">
        <v>16</v>
      </c>
      <c r="U69" s="43">
        <v>1</v>
      </c>
      <c r="V69" s="43">
        <v>16</v>
      </c>
      <c r="W69" s="43">
        <v>64</v>
      </c>
      <c r="X69" s="43">
        <v>1</v>
      </c>
      <c r="Y69" s="43">
        <v>24</v>
      </c>
    </row>
    <row r="70" spans="1:25" s="42" customFormat="1" ht="19.7" hidden="1" customHeight="1" x14ac:dyDescent="0.2">
      <c r="A70" s="39">
        <v>4061</v>
      </c>
      <c r="B70" s="40" t="s">
        <v>428</v>
      </c>
      <c r="C70" s="40" t="s">
        <v>429</v>
      </c>
      <c r="D70" s="41" t="str">
        <f t="shared" si="1"/>
        <v>0148</v>
      </c>
      <c r="E70" s="40" t="s">
        <v>193</v>
      </c>
      <c r="F70" s="40" t="s">
        <v>430</v>
      </c>
      <c r="G70" s="40" t="s">
        <v>431</v>
      </c>
      <c r="H70" s="40" t="s">
        <v>432</v>
      </c>
      <c r="I70" s="40" t="s">
        <v>220</v>
      </c>
      <c r="J70" s="40" t="s">
        <v>221</v>
      </c>
      <c r="K70" s="40" t="s">
        <v>41</v>
      </c>
      <c r="L70" s="40" t="s">
        <v>433</v>
      </c>
      <c r="M70" s="40" t="s">
        <v>199</v>
      </c>
      <c r="N70" s="40" t="s">
        <v>416</v>
      </c>
      <c r="O70" s="40" t="s">
        <v>201</v>
      </c>
      <c r="P70" s="40" t="s">
        <v>402</v>
      </c>
      <c r="Q70" s="40" t="s">
        <v>434</v>
      </c>
      <c r="R70" s="39">
        <v>4</v>
      </c>
      <c r="S70" s="39">
        <v>4</v>
      </c>
      <c r="T70" s="39">
        <v>15</v>
      </c>
      <c r="U70" s="39">
        <v>1</v>
      </c>
      <c r="V70" s="39">
        <v>15</v>
      </c>
      <c r="W70" s="39">
        <v>10</v>
      </c>
      <c r="X70" s="39">
        <v>1</v>
      </c>
      <c r="Y70" s="39">
        <v>4</v>
      </c>
    </row>
    <row r="71" spans="1:25" s="42" customFormat="1" ht="19.7" hidden="1" customHeight="1" x14ac:dyDescent="0.2">
      <c r="A71" s="43">
        <v>4062</v>
      </c>
      <c r="B71" s="44" t="s">
        <v>435</v>
      </c>
      <c r="C71" s="44" t="s">
        <v>436</v>
      </c>
      <c r="D71" s="41" t="str">
        <f t="shared" si="1"/>
        <v>0148</v>
      </c>
      <c r="E71" s="44" t="s">
        <v>193</v>
      </c>
      <c r="F71" s="44" t="s">
        <v>430</v>
      </c>
      <c r="G71" s="44" t="s">
        <v>431</v>
      </c>
      <c r="H71" s="44" t="s">
        <v>432</v>
      </c>
      <c r="I71" s="44" t="s">
        <v>220</v>
      </c>
      <c r="J71" s="44" t="s">
        <v>221</v>
      </c>
      <c r="K71" s="44" t="s">
        <v>41</v>
      </c>
      <c r="L71" s="44" t="s">
        <v>433</v>
      </c>
      <c r="M71" s="44" t="s">
        <v>199</v>
      </c>
      <c r="N71" s="44" t="s">
        <v>416</v>
      </c>
      <c r="O71" s="44" t="s">
        <v>201</v>
      </c>
      <c r="P71" s="44" t="s">
        <v>402</v>
      </c>
      <c r="Q71" s="44" t="s">
        <v>434</v>
      </c>
      <c r="R71" s="43">
        <v>4</v>
      </c>
      <c r="S71" s="43">
        <v>9</v>
      </c>
      <c r="T71" s="43">
        <v>15</v>
      </c>
      <c r="U71" s="43">
        <v>1</v>
      </c>
      <c r="V71" s="43">
        <v>15</v>
      </c>
      <c r="W71" s="43">
        <v>22</v>
      </c>
      <c r="X71" s="43">
        <v>1</v>
      </c>
      <c r="Y71" s="43">
        <v>9</v>
      </c>
    </row>
    <row r="72" spans="1:25" s="42" customFormat="1" ht="19.7" hidden="1" customHeight="1" x14ac:dyDescent="0.2">
      <c r="A72" s="39">
        <v>4063</v>
      </c>
      <c r="B72" s="40" t="s">
        <v>437</v>
      </c>
      <c r="C72" s="40" t="s">
        <v>438</v>
      </c>
      <c r="D72" s="41" t="str">
        <f t="shared" si="1"/>
        <v>0148</v>
      </c>
      <c r="E72" s="40" t="s">
        <v>193</v>
      </c>
      <c r="F72" s="40" t="s">
        <v>430</v>
      </c>
      <c r="G72" s="40" t="s">
        <v>431</v>
      </c>
      <c r="H72" s="40" t="s">
        <v>432</v>
      </c>
      <c r="I72" s="40" t="s">
        <v>220</v>
      </c>
      <c r="J72" s="40" t="s">
        <v>221</v>
      </c>
      <c r="K72" s="40" t="s">
        <v>41</v>
      </c>
      <c r="L72" s="40" t="s">
        <v>433</v>
      </c>
      <c r="M72" s="40" t="s">
        <v>199</v>
      </c>
      <c r="N72" s="40" t="s">
        <v>416</v>
      </c>
      <c r="O72" s="40" t="s">
        <v>201</v>
      </c>
      <c r="P72" s="40" t="s">
        <v>402</v>
      </c>
      <c r="Q72" s="40" t="s">
        <v>434</v>
      </c>
      <c r="R72" s="39">
        <v>4</v>
      </c>
      <c r="S72" s="39">
        <v>9</v>
      </c>
      <c r="T72" s="39">
        <v>15</v>
      </c>
      <c r="U72" s="39">
        <v>1</v>
      </c>
      <c r="V72" s="39">
        <v>15</v>
      </c>
      <c r="W72" s="39">
        <v>22</v>
      </c>
      <c r="X72" s="39">
        <v>1</v>
      </c>
      <c r="Y72" s="39">
        <v>9</v>
      </c>
    </row>
    <row r="73" spans="1:25" s="42" customFormat="1" ht="19.7" hidden="1" customHeight="1" x14ac:dyDescent="0.2">
      <c r="A73" s="43">
        <v>4064</v>
      </c>
      <c r="B73" s="44" t="s">
        <v>439</v>
      </c>
      <c r="C73" s="44" t="s">
        <v>440</v>
      </c>
      <c r="D73" s="41" t="str">
        <f t="shared" si="1"/>
        <v>0148</v>
      </c>
      <c r="E73" s="44" t="s">
        <v>193</v>
      </c>
      <c r="F73" s="44" t="s">
        <v>430</v>
      </c>
      <c r="G73" s="44" t="s">
        <v>431</v>
      </c>
      <c r="H73" s="44" t="s">
        <v>432</v>
      </c>
      <c r="I73" s="44" t="s">
        <v>220</v>
      </c>
      <c r="J73" s="44" t="s">
        <v>221</v>
      </c>
      <c r="K73" s="44" t="s">
        <v>41</v>
      </c>
      <c r="L73" s="44" t="s">
        <v>433</v>
      </c>
      <c r="M73" s="44" t="s">
        <v>199</v>
      </c>
      <c r="N73" s="44" t="s">
        <v>416</v>
      </c>
      <c r="O73" s="44" t="s">
        <v>201</v>
      </c>
      <c r="P73" s="44" t="s">
        <v>402</v>
      </c>
      <c r="Q73" s="44" t="s">
        <v>434</v>
      </c>
      <c r="R73" s="43">
        <v>4</v>
      </c>
      <c r="S73" s="43">
        <v>9</v>
      </c>
      <c r="T73" s="43">
        <v>15</v>
      </c>
      <c r="U73" s="43">
        <v>1</v>
      </c>
      <c r="V73" s="43">
        <v>15</v>
      </c>
      <c r="W73" s="43">
        <v>22</v>
      </c>
      <c r="X73" s="43">
        <v>1</v>
      </c>
      <c r="Y73" s="43">
        <v>9</v>
      </c>
    </row>
    <row r="74" spans="1:25" s="42" customFormat="1" ht="19.7" hidden="1" customHeight="1" x14ac:dyDescent="0.2">
      <c r="A74" s="39">
        <v>4065</v>
      </c>
      <c r="B74" s="40" t="s">
        <v>441</v>
      </c>
      <c r="C74" s="40" t="s">
        <v>442</v>
      </c>
      <c r="D74" s="41" t="str">
        <f t="shared" si="1"/>
        <v>0149</v>
      </c>
      <c r="E74" s="40" t="s">
        <v>193</v>
      </c>
      <c r="F74" s="40" t="s">
        <v>443</v>
      </c>
      <c r="G74" s="40" t="s">
        <v>444</v>
      </c>
      <c r="H74" s="40" t="s">
        <v>445</v>
      </c>
      <c r="I74" s="40" t="s">
        <v>220</v>
      </c>
      <c r="J74" s="40" t="s">
        <v>221</v>
      </c>
      <c r="K74" s="40" t="s">
        <v>41</v>
      </c>
      <c r="L74" s="40" t="s">
        <v>427</v>
      </c>
      <c r="M74" s="40" t="s">
        <v>199</v>
      </c>
      <c r="N74" s="40" t="s">
        <v>416</v>
      </c>
      <c r="O74" s="40" t="s">
        <v>201</v>
      </c>
      <c r="P74" s="40" t="s">
        <v>402</v>
      </c>
      <c r="Q74" s="40" t="s">
        <v>434</v>
      </c>
      <c r="R74" s="39">
        <v>4</v>
      </c>
      <c r="S74" s="39">
        <v>9</v>
      </c>
      <c r="T74" s="39">
        <v>15</v>
      </c>
      <c r="U74" s="39">
        <v>1</v>
      </c>
      <c r="V74" s="39">
        <v>15</v>
      </c>
      <c r="W74" s="39">
        <v>22</v>
      </c>
      <c r="X74" s="39">
        <v>1</v>
      </c>
      <c r="Y74" s="39">
        <v>9</v>
      </c>
    </row>
    <row r="75" spans="1:25" s="42" customFormat="1" ht="19.7" hidden="1" customHeight="1" x14ac:dyDescent="0.2">
      <c r="A75" s="43">
        <v>4066</v>
      </c>
      <c r="B75" s="44" t="s">
        <v>435</v>
      </c>
      <c r="C75" s="44" t="s">
        <v>436</v>
      </c>
      <c r="D75" s="41" t="str">
        <f t="shared" si="1"/>
        <v>0149</v>
      </c>
      <c r="E75" s="44" t="s">
        <v>193</v>
      </c>
      <c r="F75" s="44" t="s">
        <v>443</v>
      </c>
      <c r="G75" s="44" t="s">
        <v>444</v>
      </c>
      <c r="H75" s="44" t="s">
        <v>445</v>
      </c>
      <c r="I75" s="44" t="s">
        <v>220</v>
      </c>
      <c r="J75" s="44" t="s">
        <v>221</v>
      </c>
      <c r="K75" s="44" t="s">
        <v>41</v>
      </c>
      <c r="L75" s="44" t="s">
        <v>433</v>
      </c>
      <c r="M75" s="44" t="s">
        <v>199</v>
      </c>
      <c r="N75" s="44" t="s">
        <v>416</v>
      </c>
      <c r="O75" s="44" t="s">
        <v>201</v>
      </c>
      <c r="P75" s="44" t="s">
        <v>402</v>
      </c>
      <c r="Q75" s="44" t="s">
        <v>434</v>
      </c>
      <c r="R75" s="43">
        <v>4</v>
      </c>
      <c r="S75" s="43">
        <v>9</v>
      </c>
      <c r="T75" s="43">
        <v>15</v>
      </c>
      <c r="U75" s="43">
        <v>1</v>
      </c>
      <c r="V75" s="43">
        <v>15</v>
      </c>
      <c r="W75" s="43">
        <v>22</v>
      </c>
      <c r="X75" s="43">
        <v>1</v>
      </c>
      <c r="Y75" s="43">
        <v>9</v>
      </c>
    </row>
    <row r="76" spans="1:25" s="42" customFormat="1" ht="19.7" hidden="1" customHeight="1" x14ac:dyDescent="0.2">
      <c r="A76" s="39">
        <v>4067</v>
      </c>
      <c r="B76" s="40" t="s">
        <v>437</v>
      </c>
      <c r="C76" s="40" t="s">
        <v>438</v>
      </c>
      <c r="D76" s="41" t="str">
        <f t="shared" si="1"/>
        <v>0149</v>
      </c>
      <c r="E76" s="40" t="s">
        <v>193</v>
      </c>
      <c r="F76" s="40" t="s">
        <v>443</v>
      </c>
      <c r="G76" s="40" t="s">
        <v>444</v>
      </c>
      <c r="H76" s="40" t="s">
        <v>445</v>
      </c>
      <c r="I76" s="40" t="s">
        <v>220</v>
      </c>
      <c r="J76" s="40" t="s">
        <v>221</v>
      </c>
      <c r="K76" s="40" t="s">
        <v>41</v>
      </c>
      <c r="L76" s="40" t="s">
        <v>433</v>
      </c>
      <c r="M76" s="40" t="s">
        <v>199</v>
      </c>
      <c r="N76" s="40" t="s">
        <v>416</v>
      </c>
      <c r="O76" s="40" t="s">
        <v>201</v>
      </c>
      <c r="P76" s="40" t="s">
        <v>402</v>
      </c>
      <c r="Q76" s="40" t="s">
        <v>434</v>
      </c>
      <c r="R76" s="39">
        <v>4</v>
      </c>
      <c r="S76" s="39">
        <v>9</v>
      </c>
      <c r="T76" s="39">
        <v>15</v>
      </c>
      <c r="U76" s="39">
        <v>1</v>
      </c>
      <c r="V76" s="39">
        <v>15</v>
      </c>
      <c r="W76" s="39">
        <v>22</v>
      </c>
      <c r="X76" s="39">
        <v>1</v>
      </c>
      <c r="Y76" s="39">
        <v>9</v>
      </c>
    </row>
    <row r="77" spans="1:25" s="42" customFormat="1" ht="19.7" hidden="1" customHeight="1" x14ac:dyDescent="0.2">
      <c r="A77" s="43">
        <v>4068</v>
      </c>
      <c r="B77" s="44" t="s">
        <v>439</v>
      </c>
      <c r="C77" s="44" t="s">
        <v>440</v>
      </c>
      <c r="D77" s="41" t="str">
        <f t="shared" si="1"/>
        <v>0149</v>
      </c>
      <c r="E77" s="44" t="s">
        <v>193</v>
      </c>
      <c r="F77" s="44" t="s">
        <v>443</v>
      </c>
      <c r="G77" s="44" t="s">
        <v>444</v>
      </c>
      <c r="H77" s="44" t="s">
        <v>445</v>
      </c>
      <c r="I77" s="44" t="s">
        <v>220</v>
      </c>
      <c r="J77" s="44" t="s">
        <v>221</v>
      </c>
      <c r="K77" s="44" t="s">
        <v>41</v>
      </c>
      <c r="L77" s="44" t="s">
        <v>433</v>
      </c>
      <c r="M77" s="44" t="s">
        <v>199</v>
      </c>
      <c r="N77" s="44" t="s">
        <v>416</v>
      </c>
      <c r="O77" s="44" t="s">
        <v>201</v>
      </c>
      <c r="P77" s="44" t="s">
        <v>402</v>
      </c>
      <c r="Q77" s="44" t="s">
        <v>434</v>
      </c>
      <c r="R77" s="43">
        <v>4</v>
      </c>
      <c r="S77" s="43">
        <v>9</v>
      </c>
      <c r="T77" s="43">
        <v>15</v>
      </c>
      <c r="U77" s="43">
        <v>1</v>
      </c>
      <c r="V77" s="43">
        <v>15</v>
      </c>
      <c r="W77" s="43">
        <v>22</v>
      </c>
      <c r="X77" s="43">
        <v>1</v>
      </c>
      <c r="Y77" s="43">
        <v>9</v>
      </c>
    </row>
    <row r="78" spans="1:25" s="42" customFormat="1" ht="19.7" hidden="1" customHeight="1" x14ac:dyDescent="0.2">
      <c r="A78" s="39">
        <v>4069</v>
      </c>
      <c r="B78" s="40" t="s">
        <v>446</v>
      </c>
      <c r="C78" s="40" t="s">
        <v>447</v>
      </c>
      <c r="D78" s="41" t="str">
        <f t="shared" si="1"/>
        <v>0150</v>
      </c>
      <c r="E78" s="40" t="s">
        <v>193</v>
      </c>
      <c r="F78" s="40" t="s">
        <v>448</v>
      </c>
      <c r="G78" s="40" t="s">
        <v>449</v>
      </c>
      <c r="H78" s="40" t="s">
        <v>450</v>
      </c>
      <c r="I78" s="40" t="s">
        <v>220</v>
      </c>
      <c r="J78" s="40" t="s">
        <v>221</v>
      </c>
      <c r="K78" s="40" t="s">
        <v>41</v>
      </c>
      <c r="L78" s="40" t="s">
        <v>427</v>
      </c>
      <c r="M78" s="40" t="s">
        <v>199</v>
      </c>
      <c r="N78" s="40" t="s">
        <v>416</v>
      </c>
      <c r="O78" s="40" t="s">
        <v>201</v>
      </c>
      <c r="P78" s="40" t="s">
        <v>402</v>
      </c>
      <c r="Q78" s="40" t="s">
        <v>434</v>
      </c>
      <c r="R78" s="39">
        <v>3</v>
      </c>
      <c r="S78" s="39">
        <v>9</v>
      </c>
      <c r="T78" s="39">
        <v>15</v>
      </c>
      <c r="U78" s="39">
        <v>1</v>
      </c>
      <c r="V78" s="39">
        <v>15</v>
      </c>
      <c r="W78" s="39">
        <v>22</v>
      </c>
      <c r="X78" s="39">
        <v>1</v>
      </c>
      <c r="Y78" s="39">
        <v>9</v>
      </c>
    </row>
    <row r="79" spans="1:25" s="42" customFormat="1" ht="19.7" hidden="1" customHeight="1" x14ac:dyDescent="0.2">
      <c r="A79" s="43">
        <v>4070</v>
      </c>
      <c r="B79" s="44" t="s">
        <v>451</v>
      </c>
      <c r="C79" s="44" t="s">
        <v>452</v>
      </c>
      <c r="D79" s="41" t="str">
        <f t="shared" si="1"/>
        <v>0150</v>
      </c>
      <c r="E79" s="44" t="s">
        <v>193</v>
      </c>
      <c r="F79" s="44" t="s">
        <v>448</v>
      </c>
      <c r="G79" s="44" t="s">
        <v>449</v>
      </c>
      <c r="H79" s="44" t="s">
        <v>450</v>
      </c>
      <c r="I79" s="44" t="s">
        <v>220</v>
      </c>
      <c r="J79" s="44" t="s">
        <v>221</v>
      </c>
      <c r="K79" s="44" t="s">
        <v>41</v>
      </c>
      <c r="L79" s="44" t="s">
        <v>427</v>
      </c>
      <c r="M79" s="44" t="s">
        <v>199</v>
      </c>
      <c r="N79" s="44" t="s">
        <v>416</v>
      </c>
      <c r="O79" s="44" t="s">
        <v>201</v>
      </c>
      <c r="P79" s="44" t="s">
        <v>402</v>
      </c>
      <c r="Q79" s="44" t="s">
        <v>434</v>
      </c>
      <c r="R79" s="43">
        <v>3</v>
      </c>
      <c r="S79" s="43">
        <v>9</v>
      </c>
      <c r="T79" s="43">
        <v>15</v>
      </c>
      <c r="U79" s="43">
        <v>1</v>
      </c>
      <c r="V79" s="43">
        <v>15</v>
      </c>
      <c r="W79" s="43">
        <v>22</v>
      </c>
      <c r="X79" s="43">
        <v>1</v>
      </c>
      <c r="Y79" s="43">
        <v>9</v>
      </c>
    </row>
    <row r="80" spans="1:25" s="42" customFormat="1" ht="19.7" hidden="1" customHeight="1" x14ac:dyDescent="0.2">
      <c r="A80" s="39">
        <v>4071</v>
      </c>
      <c r="B80" s="40" t="s">
        <v>453</v>
      </c>
      <c r="C80" s="40" t="s">
        <v>454</v>
      </c>
      <c r="D80" s="41" t="str">
        <f t="shared" si="1"/>
        <v>0150</v>
      </c>
      <c r="E80" s="40" t="s">
        <v>193</v>
      </c>
      <c r="F80" s="40" t="s">
        <v>448</v>
      </c>
      <c r="G80" s="40" t="s">
        <v>449</v>
      </c>
      <c r="H80" s="40" t="s">
        <v>450</v>
      </c>
      <c r="I80" s="40" t="s">
        <v>220</v>
      </c>
      <c r="J80" s="40" t="s">
        <v>221</v>
      </c>
      <c r="K80" s="40" t="s">
        <v>41</v>
      </c>
      <c r="L80" s="40" t="s">
        <v>427</v>
      </c>
      <c r="M80" s="40" t="s">
        <v>199</v>
      </c>
      <c r="N80" s="40" t="s">
        <v>416</v>
      </c>
      <c r="O80" s="40" t="s">
        <v>201</v>
      </c>
      <c r="P80" s="40" t="s">
        <v>402</v>
      </c>
      <c r="Q80" s="40" t="s">
        <v>434</v>
      </c>
      <c r="R80" s="39">
        <v>3</v>
      </c>
      <c r="S80" s="39">
        <v>9</v>
      </c>
      <c r="T80" s="39">
        <v>15</v>
      </c>
      <c r="U80" s="39">
        <v>1</v>
      </c>
      <c r="V80" s="39">
        <v>15</v>
      </c>
      <c r="W80" s="39">
        <v>22</v>
      </c>
      <c r="X80" s="39">
        <v>1</v>
      </c>
      <c r="Y80" s="39">
        <v>9</v>
      </c>
    </row>
    <row r="81" spans="1:25" s="42" customFormat="1" ht="19.7" hidden="1" customHeight="1" x14ac:dyDescent="0.2">
      <c r="A81" s="43">
        <v>4072</v>
      </c>
      <c r="B81" s="44" t="s">
        <v>455</v>
      </c>
      <c r="C81" s="44" t="s">
        <v>456</v>
      </c>
      <c r="D81" s="41" t="str">
        <f t="shared" si="1"/>
        <v>0151</v>
      </c>
      <c r="E81" s="44" t="s">
        <v>193</v>
      </c>
      <c r="F81" s="44" t="s">
        <v>457</v>
      </c>
      <c r="G81" s="44" t="s">
        <v>458</v>
      </c>
      <c r="H81" s="44" t="s">
        <v>456</v>
      </c>
      <c r="I81" s="44" t="s">
        <v>196</v>
      </c>
      <c r="J81" s="44" t="s">
        <v>197</v>
      </c>
      <c r="K81" s="44" t="s">
        <v>41</v>
      </c>
      <c r="L81" s="44" t="s">
        <v>211</v>
      </c>
      <c r="M81" s="44" t="s">
        <v>199</v>
      </c>
      <c r="N81" s="44" t="s">
        <v>416</v>
      </c>
      <c r="O81" s="44" t="s">
        <v>201</v>
      </c>
      <c r="P81" s="44" t="s">
        <v>202</v>
      </c>
      <c r="Q81" s="44" t="s">
        <v>203</v>
      </c>
      <c r="R81" s="43">
        <v>2</v>
      </c>
      <c r="S81" s="43">
        <v>12</v>
      </c>
      <c r="T81" s="43">
        <v>15</v>
      </c>
      <c r="U81" s="43">
        <v>1</v>
      </c>
      <c r="V81" s="43">
        <v>15</v>
      </c>
      <c r="W81" s="43">
        <v>30</v>
      </c>
      <c r="X81" s="43">
        <v>1</v>
      </c>
      <c r="Y81" s="43">
        <v>12</v>
      </c>
    </row>
    <row r="82" spans="1:25" s="42" customFormat="1" ht="19.7" hidden="1" customHeight="1" x14ac:dyDescent="0.2">
      <c r="A82" s="39">
        <v>4073</v>
      </c>
      <c r="B82" s="40" t="s">
        <v>459</v>
      </c>
      <c r="C82" s="40" t="s">
        <v>456</v>
      </c>
      <c r="D82" s="41" t="str">
        <f t="shared" si="1"/>
        <v>0151</v>
      </c>
      <c r="E82" s="40" t="s">
        <v>193</v>
      </c>
      <c r="F82" s="40" t="s">
        <v>457</v>
      </c>
      <c r="G82" s="40" t="s">
        <v>458</v>
      </c>
      <c r="H82" s="40" t="s">
        <v>456</v>
      </c>
      <c r="I82" s="40" t="s">
        <v>196</v>
      </c>
      <c r="J82" s="40" t="s">
        <v>197</v>
      </c>
      <c r="K82" s="40" t="s">
        <v>41</v>
      </c>
      <c r="L82" s="40" t="s">
        <v>211</v>
      </c>
      <c r="M82" s="40" t="s">
        <v>199</v>
      </c>
      <c r="N82" s="40" t="s">
        <v>416</v>
      </c>
      <c r="O82" s="40" t="s">
        <v>201</v>
      </c>
      <c r="P82" s="40" t="s">
        <v>202</v>
      </c>
      <c r="Q82" s="40" t="s">
        <v>203</v>
      </c>
      <c r="R82" s="39">
        <v>2</v>
      </c>
      <c r="S82" s="39">
        <v>18</v>
      </c>
      <c r="T82" s="39">
        <v>8</v>
      </c>
      <c r="U82" s="39">
        <v>1</v>
      </c>
      <c r="V82" s="39">
        <v>8</v>
      </c>
      <c r="W82" s="39">
        <v>24</v>
      </c>
      <c r="X82" s="39">
        <v>1</v>
      </c>
      <c r="Y82" s="39">
        <v>18</v>
      </c>
    </row>
    <row r="83" spans="1:25" s="42" customFormat="1" ht="19.7" hidden="1" customHeight="1" x14ac:dyDescent="0.2">
      <c r="A83" s="43">
        <v>4074</v>
      </c>
      <c r="B83" s="44" t="s">
        <v>460</v>
      </c>
      <c r="C83" s="44" t="s">
        <v>461</v>
      </c>
      <c r="D83" s="41" t="str">
        <f t="shared" si="1"/>
        <v>0152</v>
      </c>
      <c r="E83" s="44" t="s">
        <v>193</v>
      </c>
      <c r="F83" s="44" t="s">
        <v>462</v>
      </c>
      <c r="G83" s="44" t="s">
        <v>463</v>
      </c>
      <c r="H83" s="44" t="s">
        <v>464</v>
      </c>
      <c r="I83" s="44" t="s">
        <v>196</v>
      </c>
      <c r="J83" s="44" t="s">
        <v>197</v>
      </c>
      <c r="K83" s="44" t="s">
        <v>41</v>
      </c>
      <c r="L83" s="44" t="s">
        <v>211</v>
      </c>
      <c r="M83" s="44" t="s">
        <v>199</v>
      </c>
      <c r="N83" s="44" t="s">
        <v>416</v>
      </c>
      <c r="O83" s="44" t="s">
        <v>201</v>
      </c>
      <c r="P83" s="44" t="s">
        <v>202</v>
      </c>
      <c r="Q83" s="44" t="s">
        <v>203</v>
      </c>
      <c r="R83" s="43">
        <v>1</v>
      </c>
      <c r="S83" s="43">
        <v>24</v>
      </c>
      <c r="T83" s="43">
        <v>15</v>
      </c>
      <c r="U83" s="43">
        <v>1</v>
      </c>
      <c r="V83" s="43">
        <v>15</v>
      </c>
      <c r="W83" s="43">
        <v>60</v>
      </c>
      <c r="X83" s="43">
        <v>1</v>
      </c>
      <c r="Y83" s="43">
        <v>24</v>
      </c>
    </row>
    <row r="84" spans="1:25" s="42" customFormat="1" ht="19.7" hidden="1" customHeight="1" x14ac:dyDescent="0.2">
      <c r="A84" s="39">
        <v>4075</v>
      </c>
      <c r="B84" s="40" t="s">
        <v>465</v>
      </c>
      <c r="C84" s="40" t="s">
        <v>466</v>
      </c>
      <c r="D84" s="41" t="str">
        <f t="shared" si="1"/>
        <v>0153</v>
      </c>
      <c r="E84" s="40" t="s">
        <v>193</v>
      </c>
      <c r="F84" s="40" t="s">
        <v>467</v>
      </c>
      <c r="G84" s="40" t="s">
        <v>468</v>
      </c>
      <c r="H84" s="40" t="s">
        <v>469</v>
      </c>
      <c r="I84" s="40" t="s">
        <v>196</v>
      </c>
      <c r="J84" s="40" t="s">
        <v>197</v>
      </c>
      <c r="K84" s="40" t="s">
        <v>41</v>
      </c>
      <c r="L84" s="40" t="s">
        <v>211</v>
      </c>
      <c r="M84" s="40" t="s">
        <v>199</v>
      </c>
      <c r="N84" s="40" t="s">
        <v>416</v>
      </c>
      <c r="O84" s="40" t="s">
        <v>201</v>
      </c>
      <c r="P84" s="40" t="s">
        <v>202</v>
      </c>
      <c r="Q84" s="40" t="s">
        <v>203</v>
      </c>
      <c r="R84" s="39">
        <v>2</v>
      </c>
      <c r="S84" s="39">
        <v>21</v>
      </c>
      <c r="T84" s="39">
        <v>8</v>
      </c>
      <c r="U84" s="39">
        <v>1</v>
      </c>
      <c r="V84" s="39">
        <v>8</v>
      </c>
      <c r="W84" s="39">
        <v>28</v>
      </c>
      <c r="X84" s="39">
        <v>1</v>
      </c>
      <c r="Y84" s="39">
        <v>21</v>
      </c>
    </row>
    <row r="85" spans="1:25" s="42" customFormat="1" ht="19.7" hidden="1" customHeight="1" x14ac:dyDescent="0.2">
      <c r="A85" s="43">
        <v>4076</v>
      </c>
      <c r="B85" s="44" t="s">
        <v>470</v>
      </c>
      <c r="C85" s="44" t="s">
        <v>466</v>
      </c>
      <c r="D85" s="41" t="str">
        <f t="shared" si="1"/>
        <v>0153</v>
      </c>
      <c r="E85" s="44" t="s">
        <v>193</v>
      </c>
      <c r="F85" s="44" t="s">
        <v>467</v>
      </c>
      <c r="G85" s="44" t="s">
        <v>468</v>
      </c>
      <c r="H85" s="44" t="s">
        <v>469</v>
      </c>
      <c r="I85" s="44" t="s">
        <v>196</v>
      </c>
      <c r="J85" s="44" t="s">
        <v>197</v>
      </c>
      <c r="K85" s="44" t="s">
        <v>41</v>
      </c>
      <c r="L85" s="44" t="s">
        <v>211</v>
      </c>
      <c r="M85" s="44" t="s">
        <v>199</v>
      </c>
      <c r="N85" s="44" t="s">
        <v>416</v>
      </c>
      <c r="O85" s="44" t="s">
        <v>201</v>
      </c>
      <c r="P85" s="44" t="s">
        <v>202</v>
      </c>
      <c r="Q85" s="44" t="s">
        <v>203</v>
      </c>
      <c r="R85" s="43">
        <v>2</v>
      </c>
      <c r="S85" s="43">
        <v>12</v>
      </c>
      <c r="T85" s="43">
        <v>15</v>
      </c>
      <c r="U85" s="43">
        <v>1</v>
      </c>
      <c r="V85" s="43">
        <v>15</v>
      </c>
      <c r="W85" s="43">
        <v>30</v>
      </c>
      <c r="X85" s="43">
        <v>1</v>
      </c>
      <c r="Y85" s="43">
        <v>12</v>
      </c>
    </row>
    <row r="86" spans="1:25" s="42" customFormat="1" ht="19.7" hidden="1" customHeight="1" x14ac:dyDescent="0.2">
      <c r="A86" s="39">
        <v>4077</v>
      </c>
      <c r="B86" s="40" t="s">
        <v>471</v>
      </c>
      <c r="C86" s="40" t="s">
        <v>472</v>
      </c>
      <c r="D86" s="41" t="str">
        <f t="shared" si="1"/>
        <v>0154</v>
      </c>
      <c r="E86" s="40" t="s">
        <v>193</v>
      </c>
      <c r="F86" s="40" t="s">
        <v>473</v>
      </c>
      <c r="G86" s="40" t="s">
        <v>474</v>
      </c>
      <c r="H86" s="40" t="s">
        <v>472</v>
      </c>
      <c r="I86" s="40" t="s">
        <v>243</v>
      </c>
      <c r="J86" s="40" t="s">
        <v>244</v>
      </c>
      <c r="K86" s="40" t="s">
        <v>41</v>
      </c>
      <c r="L86" s="40" t="s">
        <v>475</v>
      </c>
      <c r="M86" s="40" t="s">
        <v>291</v>
      </c>
      <c r="N86" s="40" t="s">
        <v>476</v>
      </c>
      <c r="O86" s="40" t="s">
        <v>477</v>
      </c>
      <c r="P86" s="40" t="s">
        <v>213</v>
      </c>
      <c r="Q86" s="40" t="s">
        <v>214</v>
      </c>
      <c r="R86" s="39">
        <v>1</v>
      </c>
      <c r="S86" s="39">
        <v>12</v>
      </c>
      <c r="T86" s="39">
        <v>12</v>
      </c>
      <c r="U86" s="39">
        <v>1</v>
      </c>
      <c r="V86" s="39">
        <v>12</v>
      </c>
      <c r="W86" s="39">
        <v>24</v>
      </c>
      <c r="X86" s="39">
        <v>1</v>
      </c>
      <c r="Y86" s="39">
        <v>12</v>
      </c>
    </row>
    <row r="87" spans="1:25" s="42" customFormat="1" ht="19.7" hidden="1" customHeight="1" x14ac:dyDescent="0.2">
      <c r="A87" s="43">
        <v>4078</v>
      </c>
      <c r="B87" s="44" t="s">
        <v>478</v>
      </c>
      <c r="C87" s="44" t="s">
        <v>479</v>
      </c>
      <c r="D87" s="41" t="str">
        <f t="shared" si="1"/>
        <v>0155</v>
      </c>
      <c r="E87" s="44" t="s">
        <v>193</v>
      </c>
      <c r="F87" s="44" t="s">
        <v>480</v>
      </c>
      <c r="G87" s="44" t="s">
        <v>481</v>
      </c>
      <c r="H87" s="44" t="s">
        <v>482</v>
      </c>
      <c r="I87" s="44" t="s">
        <v>409</v>
      </c>
      <c r="J87" s="44" t="s">
        <v>410</v>
      </c>
      <c r="K87" s="44" t="s">
        <v>41</v>
      </c>
      <c r="L87" s="44" t="s">
        <v>281</v>
      </c>
      <c r="M87" s="44" t="s">
        <v>483</v>
      </c>
      <c r="N87" s="44" t="s">
        <v>57</v>
      </c>
      <c r="O87" s="44" t="s">
        <v>201</v>
      </c>
      <c r="P87" s="44" t="s">
        <v>213</v>
      </c>
      <c r="Q87" s="44" t="s">
        <v>403</v>
      </c>
      <c r="R87" s="43">
        <v>5</v>
      </c>
      <c r="S87" s="43">
        <v>16</v>
      </c>
      <c r="T87" s="43">
        <v>15</v>
      </c>
      <c r="U87" s="43">
        <v>1</v>
      </c>
      <c r="V87" s="43">
        <v>15</v>
      </c>
      <c r="W87" s="43">
        <v>40</v>
      </c>
      <c r="X87" s="43">
        <v>1</v>
      </c>
      <c r="Y87" s="43">
        <v>16</v>
      </c>
    </row>
    <row r="88" spans="1:25" s="42" customFormat="1" ht="19.7" hidden="1" customHeight="1" x14ac:dyDescent="0.2">
      <c r="A88" s="39">
        <v>4079</v>
      </c>
      <c r="B88" s="40" t="s">
        <v>484</v>
      </c>
      <c r="C88" s="40" t="s">
        <v>485</v>
      </c>
      <c r="D88" s="41" t="str">
        <f t="shared" si="1"/>
        <v>0155</v>
      </c>
      <c r="E88" s="40" t="s">
        <v>193</v>
      </c>
      <c r="F88" s="40" t="s">
        <v>480</v>
      </c>
      <c r="G88" s="40" t="s">
        <v>481</v>
      </c>
      <c r="H88" s="40" t="s">
        <v>482</v>
      </c>
      <c r="I88" s="40" t="s">
        <v>409</v>
      </c>
      <c r="J88" s="40" t="s">
        <v>410</v>
      </c>
      <c r="K88" s="40" t="s">
        <v>41</v>
      </c>
      <c r="L88" s="40" t="s">
        <v>281</v>
      </c>
      <c r="M88" s="40" t="s">
        <v>483</v>
      </c>
      <c r="N88" s="40" t="s">
        <v>57</v>
      </c>
      <c r="O88" s="40" t="s">
        <v>201</v>
      </c>
      <c r="P88" s="40" t="s">
        <v>213</v>
      </c>
      <c r="Q88" s="40" t="s">
        <v>403</v>
      </c>
      <c r="R88" s="39">
        <v>5</v>
      </c>
      <c r="S88" s="39">
        <v>15</v>
      </c>
      <c r="T88" s="39">
        <v>10</v>
      </c>
      <c r="U88" s="39">
        <v>1</v>
      </c>
      <c r="V88" s="39">
        <v>10</v>
      </c>
      <c r="W88" s="39">
        <v>25</v>
      </c>
      <c r="X88" s="39">
        <v>1</v>
      </c>
      <c r="Y88" s="39">
        <v>15</v>
      </c>
    </row>
    <row r="89" spans="1:25" s="42" customFormat="1" ht="19.7" hidden="1" customHeight="1" x14ac:dyDescent="0.2">
      <c r="A89" s="43">
        <v>4080</v>
      </c>
      <c r="B89" s="44" t="s">
        <v>486</v>
      </c>
      <c r="C89" s="44" t="s">
        <v>487</v>
      </c>
      <c r="D89" s="41" t="str">
        <f t="shared" si="1"/>
        <v>0155</v>
      </c>
      <c r="E89" s="44" t="s">
        <v>193</v>
      </c>
      <c r="F89" s="44" t="s">
        <v>480</v>
      </c>
      <c r="G89" s="44" t="s">
        <v>481</v>
      </c>
      <c r="H89" s="44" t="s">
        <v>482</v>
      </c>
      <c r="I89" s="44" t="s">
        <v>409</v>
      </c>
      <c r="J89" s="44" t="s">
        <v>410</v>
      </c>
      <c r="K89" s="44" t="s">
        <v>41</v>
      </c>
      <c r="L89" s="44" t="s">
        <v>281</v>
      </c>
      <c r="M89" s="44" t="s">
        <v>483</v>
      </c>
      <c r="N89" s="44" t="s">
        <v>57</v>
      </c>
      <c r="O89" s="44" t="s">
        <v>201</v>
      </c>
      <c r="P89" s="44" t="s">
        <v>213</v>
      </c>
      <c r="Q89" s="44" t="s">
        <v>403</v>
      </c>
      <c r="R89" s="43">
        <v>5</v>
      </c>
      <c r="S89" s="43">
        <v>16</v>
      </c>
      <c r="T89" s="43">
        <v>24</v>
      </c>
      <c r="U89" s="43">
        <v>1</v>
      </c>
      <c r="V89" s="43">
        <v>24</v>
      </c>
      <c r="W89" s="43">
        <v>64</v>
      </c>
      <c r="X89" s="43">
        <v>1</v>
      </c>
      <c r="Y89" s="43">
        <v>16</v>
      </c>
    </row>
    <row r="90" spans="1:25" s="42" customFormat="1" ht="19.7" hidden="1" customHeight="1" x14ac:dyDescent="0.2">
      <c r="A90" s="39">
        <v>4081</v>
      </c>
      <c r="B90" s="40" t="s">
        <v>488</v>
      </c>
      <c r="C90" s="40" t="s">
        <v>489</v>
      </c>
      <c r="D90" s="41" t="str">
        <f t="shared" si="1"/>
        <v>0155</v>
      </c>
      <c r="E90" s="40" t="s">
        <v>193</v>
      </c>
      <c r="F90" s="40" t="s">
        <v>480</v>
      </c>
      <c r="G90" s="40" t="s">
        <v>481</v>
      </c>
      <c r="H90" s="40" t="s">
        <v>482</v>
      </c>
      <c r="I90" s="40" t="s">
        <v>409</v>
      </c>
      <c r="J90" s="40" t="s">
        <v>410</v>
      </c>
      <c r="K90" s="40" t="s">
        <v>41</v>
      </c>
      <c r="L90" s="40" t="s">
        <v>281</v>
      </c>
      <c r="M90" s="40" t="s">
        <v>483</v>
      </c>
      <c r="N90" s="40" t="s">
        <v>57</v>
      </c>
      <c r="O90" s="40" t="s">
        <v>201</v>
      </c>
      <c r="P90" s="40" t="s">
        <v>213</v>
      </c>
      <c r="Q90" s="40" t="s">
        <v>403</v>
      </c>
      <c r="R90" s="39">
        <v>5</v>
      </c>
      <c r="S90" s="39">
        <v>6</v>
      </c>
      <c r="T90" s="39">
        <v>10</v>
      </c>
      <c r="U90" s="39">
        <v>1</v>
      </c>
      <c r="V90" s="39">
        <v>10</v>
      </c>
      <c r="W90" s="39">
        <v>10</v>
      </c>
      <c r="X90" s="39">
        <v>1</v>
      </c>
      <c r="Y90" s="39">
        <v>6</v>
      </c>
    </row>
    <row r="91" spans="1:25" s="42" customFormat="1" ht="19.7" hidden="1" customHeight="1" x14ac:dyDescent="0.2">
      <c r="A91" s="43">
        <v>4082</v>
      </c>
      <c r="B91" s="44" t="s">
        <v>490</v>
      </c>
      <c r="C91" s="44" t="s">
        <v>491</v>
      </c>
      <c r="D91" s="41" t="str">
        <f t="shared" si="1"/>
        <v>0155</v>
      </c>
      <c r="E91" s="44" t="s">
        <v>193</v>
      </c>
      <c r="F91" s="44" t="s">
        <v>480</v>
      </c>
      <c r="G91" s="44" t="s">
        <v>481</v>
      </c>
      <c r="H91" s="44" t="s">
        <v>482</v>
      </c>
      <c r="I91" s="44" t="s">
        <v>409</v>
      </c>
      <c r="J91" s="44" t="s">
        <v>410</v>
      </c>
      <c r="K91" s="44" t="s">
        <v>41</v>
      </c>
      <c r="L91" s="44" t="s">
        <v>281</v>
      </c>
      <c r="M91" s="44" t="s">
        <v>483</v>
      </c>
      <c r="N91" s="44" t="s">
        <v>57</v>
      </c>
      <c r="O91" s="44" t="s">
        <v>201</v>
      </c>
      <c r="P91" s="44" t="s">
        <v>213</v>
      </c>
      <c r="Q91" s="44" t="s">
        <v>403</v>
      </c>
      <c r="R91" s="43">
        <v>5</v>
      </c>
      <c r="S91" s="43">
        <v>6</v>
      </c>
      <c r="T91" s="43">
        <v>24</v>
      </c>
      <c r="U91" s="43">
        <v>1</v>
      </c>
      <c r="V91" s="43">
        <v>24</v>
      </c>
      <c r="W91" s="43">
        <v>24</v>
      </c>
      <c r="X91" s="43">
        <v>1</v>
      </c>
      <c r="Y91" s="43">
        <v>6</v>
      </c>
    </row>
    <row r="92" spans="1:25" s="42" customFormat="1" ht="19.7" hidden="1" customHeight="1" x14ac:dyDescent="0.2">
      <c r="A92" s="39">
        <v>4084</v>
      </c>
      <c r="B92" s="40" t="s">
        <v>492</v>
      </c>
      <c r="C92" s="40" t="s">
        <v>493</v>
      </c>
      <c r="D92" s="41" t="str">
        <f t="shared" si="1"/>
        <v>0157</v>
      </c>
      <c r="E92" s="40" t="s">
        <v>193</v>
      </c>
      <c r="F92" s="40" t="s">
        <v>494</v>
      </c>
      <c r="G92" s="40" t="s">
        <v>495</v>
      </c>
      <c r="H92" s="40" t="s">
        <v>496</v>
      </c>
      <c r="I92" s="40" t="s">
        <v>497</v>
      </c>
      <c r="J92" s="40" t="s">
        <v>498</v>
      </c>
      <c r="K92" s="40" t="s">
        <v>41</v>
      </c>
      <c r="L92" s="40" t="s">
        <v>475</v>
      </c>
      <c r="M92" s="40" t="s">
        <v>271</v>
      </c>
      <c r="N92" s="40" t="s">
        <v>57</v>
      </c>
      <c r="O92" s="40" t="s">
        <v>201</v>
      </c>
      <c r="P92" s="40" t="s">
        <v>213</v>
      </c>
      <c r="Q92" s="40" t="s">
        <v>294</v>
      </c>
      <c r="R92" s="39">
        <v>3</v>
      </c>
      <c r="S92" s="39">
        <v>18</v>
      </c>
      <c r="T92" s="39">
        <v>26</v>
      </c>
      <c r="U92" s="39">
        <v>1</v>
      </c>
      <c r="V92" s="39">
        <v>26</v>
      </c>
      <c r="W92" s="39">
        <v>78</v>
      </c>
      <c r="X92" s="39">
        <v>1</v>
      </c>
      <c r="Y92" s="39">
        <v>18</v>
      </c>
    </row>
    <row r="93" spans="1:25" s="42" customFormat="1" ht="19.7" hidden="1" customHeight="1" x14ac:dyDescent="0.2">
      <c r="A93" s="43">
        <v>4085</v>
      </c>
      <c r="B93" s="44" t="s">
        <v>499</v>
      </c>
      <c r="C93" s="44" t="s">
        <v>500</v>
      </c>
      <c r="D93" s="41" t="str">
        <f t="shared" si="1"/>
        <v>0157</v>
      </c>
      <c r="E93" s="44" t="s">
        <v>193</v>
      </c>
      <c r="F93" s="44" t="s">
        <v>494</v>
      </c>
      <c r="G93" s="44" t="s">
        <v>495</v>
      </c>
      <c r="H93" s="44" t="s">
        <v>496</v>
      </c>
      <c r="I93" s="44" t="s">
        <v>497</v>
      </c>
      <c r="J93" s="44" t="s">
        <v>498</v>
      </c>
      <c r="K93" s="44" t="s">
        <v>41</v>
      </c>
      <c r="L93" s="44" t="s">
        <v>475</v>
      </c>
      <c r="M93" s="44" t="s">
        <v>271</v>
      </c>
      <c r="N93" s="44" t="s">
        <v>57</v>
      </c>
      <c r="O93" s="44" t="s">
        <v>201</v>
      </c>
      <c r="P93" s="44" t="s">
        <v>213</v>
      </c>
      <c r="Q93" s="44" t="s">
        <v>294</v>
      </c>
      <c r="R93" s="43">
        <v>3</v>
      </c>
      <c r="S93" s="43">
        <v>18</v>
      </c>
      <c r="T93" s="43">
        <v>26</v>
      </c>
      <c r="U93" s="43">
        <v>1</v>
      </c>
      <c r="V93" s="43">
        <v>26</v>
      </c>
      <c r="W93" s="43">
        <v>78</v>
      </c>
      <c r="X93" s="43">
        <v>1</v>
      </c>
      <c r="Y93" s="43">
        <v>18</v>
      </c>
    </row>
    <row r="94" spans="1:25" s="42" customFormat="1" ht="19.7" hidden="1" customHeight="1" x14ac:dyDescent="0.2">
      <c r="A94" s="39">
        <v>4086</v>
      </c>
      <c r="B94" s="40" t="s">
        <v>501</v>
      </c>
      <c r="C94" s="40" t="s">
        <v>500</v>
      </c>
      <c r="D94" s="41" t="str">
        <f t="shared" si="1"/>
        <v>0157</v>
      </c>
      <c r="E94" s="40" t="s">
        <v>193</v>
      </c>
      <c r="F94" s="40" t="s">
        <v>494</v>
      </c>
      <c r="G94" s="40" t="s">
        <v>495</v>
      </c>
      <c r="H94" s="40" t="s">
        <v>496</v>
      </c>
      <c r="I94" s="40" t="s">
        <v>497</v>
      </c>
      <c r="J94" s="40" t="s">
        <v>498</v>
      </c>
      <c r="K94" s="40" t="s">
        <v>41</v>
      </c>
      <c r="L94" s="40" t="s">
        <v>475</v>
      </c>
      <c r="M94" s="40" t="s">
        <v>271</v>
      </c>
      <c r="N94" s="40" t="s">
        <v>57</v>
      </c>
      <c r="O94" s="40" t="s">
        <v>201</v>
      </c>
      <c r="P94" s="40" t="s">
        <v>213</v>
      </c>
      <c r="Q94" s="40" t="s">
        <v>294</v>
      </c>
      <c r="R94" s="39">
        <v>3</v>
      </c>
      <c r="S94" s="39">
        <v>18</v>
      </c>
      <c r="T94" s="39">
        <v>26</v>
      </c>
      <c r="U94" s="39">
        <v>1</v>
      </c>
      <c r="V94" s="39">
        <v>26</v>
      </c>
      <c r="W94" s="39">
        <v>78</v>
      </c>
      <c r="X94" s="39">
        <v>1</v>
      </c>
      <c r="Y94" s="39">
        <v>18</v>
      </c>
    </row>
    <row r="95" spans="1:25" s="42" customFormat="1" ht="19.7" hidden="1" customHeight="1" x14ac:dyDescent="0.2">
      <c r="A95" s="43">
        <v>4087</v>
      </c>
      <c r="B95" s="44" t="s">
        <v>502</v>
      </c>
      <c r="C95" s="44" t="s">
        <v>503</v>
      </c>
      <c r="D95" s="41" t="str">
        <f t="shared" si="1"/>
        <v>0158</v>
      </c>
      <c r="E95" s="44" t="s">
        <v>193</v>
      </c>
      <c r="F95" s="44" t="s">
        <v>504</v>
      </c>
      <c r="G95" s="44" t="s">
        <v>505</v>
      </c>
      <c r="H95" s="44" t="s">
        <v>506</v>
      </c>
      <c r="I95" s="44" t="s">
        <v>497</v>
      </c>
      <c r="J95" s="44" t="s">
        <v>498</v>
      </c>
      <c r="K95" s="44" t="s">
        <v>41</v>
      </c>
      <c r="L95" s="44" t="s">
        <v>211</v>
      </c>
      <c r="M95" s="44" t="s">
        <v>271</v>
      </c>
      <c r="N95" s="44" t="s">
        <v>57</v>
      </c>
      <c r="O95" s="44" t="s">
        <v>477</v>
      </c>
      <c r="P95" s="44" t="s">
        <v>213</v>
      </c>
      <c r="Q95" s="44" t="s">
        <v>294</v>
      </c>
      <c r="R95" s="43">
        <v>1</v>
      </c>
      <c r="S95" s="43">
        <v>24</v>
      </c>
      <c r="T95" s="43">
        <v>20</v>
      </c>
      <c r="U95" s="43">
        <v>1</v>
      </c>
      <c r="V95" s="43">
        <v>20</v>
      </c>
      <c r="W95" s="43">
        <v>80</v>
      </c>
      <c r="X95" s="43">
        <v>1</v>
      </c>
      <c r="Y95" s="43">
        <v>24</v>
      </c>
    </row>
    <row r="96" spans="1:25" s="42" customFormat="1" ht="19.7" hidden="1" customHeight="1" x14ac:dyDescent="0.2">
      <c r="A96" s="39">
        <v>4088</v>
      </c>
      <c r="B96" s="40" t="s">
        <v>507</v>
      </c>
      <c r="C96" s="40" t="s">
        <v>508</v>
      </c>
      <c r="D96" s="41" t="str">
        <f t="shared" si="1"/>
        <v>0159</v>
      </c>
      <c r="E96" s="40" t="s">
        <v>193</v>
      </c>
      <c r="F96" s="40" t="s">
        <v>509</v>
      </c>
      <c r="G96" s="40" t="s">
        <v>510</v>
      </c>
      <c r="H96" s="40" t="s">
        <v>508</v>
      </c>
      <c r="I96" s="40" t="s">
        <v>209</v>
      </c>
      <c r="J96" s="40" t="s">
        <v>210</v>
      </c>
      <c r="K96" s="40" t="s">
        <v>41</v>
      </c>
      <c r="L96" s="40" t="s">
        <v>422</v>
      </c>
      <c r="M96" s="40" t="s">
        <v>511</v>
      </c>
      <c r="N96" s="40" t="s">
        <v>57</v>
      </c>
      <c r="O96" s="40" t="s">
        <v>477</v>
      </c>
      <c r="P96" s="40" t="s">
        <v>213</v>
      </c>
      <c r="Q96" s="40" t="s">
        <v>512</v>
      </c>
      <c r="R96" s="39">
        <v>2</v>
      </c>
      <c r="S96" s="39">
        <v>24</v>
      </c>
      <c r="T96" s="39">
        <v>15</v>
      </c>
      <c r="U96" s="39">
        <v>1</v>
      </c>
      <c r="V96" s="39">
        <v>15</v>
      </c>
      <c r="W96" s="39">
        <v>60</v>
      </c>
      <c r="X96" s="39">
        <v>1</v>
      </c>
      <c r="Y96" s="39">
        <v>24</v>
      </c>
    </row>
    <row r="97" spans="1:25" s="42" customFormat="1" ht="19.7" hidden="1" customHeight="1" x14ac:dyDescent="0.2">
      <c r="A97" s="43">
        <v>4089</v>
      </c>
      <c r="B97" s="44" t="s">
        <v>513</v>
      </c>
      <c r="C97" s="44" t="s">
        <v>508</v>
      </c>
      <c r="D97" s="41" t="str">
        <f t="shared" si="1"/>
        <v>0159</v>
      </c>
      <c r="E97" s="44" t="s">
        <v>193</v>
      </c>
      <c r="F97" s="44" t="s">
        <v>509</v>
      </c>
      <c r="G97" s="44" t="s">
        <v>510</v>
      </c>
      <c r="H97" s="44" t="s">
        <v>508</v>
      </c>
      <c r="I97" s="44" t="s">
        <v>209</v>
      </c>
      <c r="J97" s="44" t="s">
        <v>210</v>
      </c>
      <c r="K97" s="44" t="s">
        <v>41</v>
      </c>
      <c r="L97" s="44" t="s">
        <v>422</v>
      </c>
      <c r="M97" s="44" t="s">
        <v>511</v>
      </c>
      <c r="N97" s="44" t="s">
        <v>57</v>
      </c>
      <c r="O97" s="44" t="s">
        <v>477</v>
      </c>
      <c r="P97" s="44" t="s">
        <v>213</v>
      </c>
      <c r="Q97" s="44" t="s">
        <v>512</v>
      </c>
      <c r="R97" s="43">
        <v>2</v>
      </c>
      <c r="S97" s="43">
        <v>24</v>
      </c>
      <c r="T97" s="43">
        <v>15</v>
      </c>
      <c r="U97" s="43">
        <v>1</v>
      </c>
      <c r="V97" s="43">
        <v>15</v>
      </c>
      <c r="W97" s="43">
        <v>60</v>
      </c>
      <c r="X97" s="43">
        <v>1</v>
      </c>
      <c r="Y97" s="43">
        <v>24</v>
      </c>
    </row>
    <row r="98" spans="1:25" s="42" customFormat="1" ht="19.7" hidden="1" customHeight="1" x14ac:dyDescent="0.2">
      <c r="A98" s="39">
        <v>4090</v>
      </c>
      <c r="B98" s="40" t="s">
        <v>514</v>
      </c>
      <c r="C98" s="40" t="s">
        <v>515</v>
      </c>
      <c r="D98" s="41" t="str">
        <f t="shared" si="1"/>
        <v>0160</v>
      </c>
      <c r="E98" s="40" t="s">
        <v>193</v>
      </c>
      <c r="F98" s="40" t="s">
        <v>516</v>
      </c>
      <c r="G98" s="40" t="s">
        <v>517</v>
      </c>
      <c r="H98" s="40" t="s">
        <v>518</v>
      </c>
      <c r="I98" s="40" t="s">
        <v>289</v>
      </c>
      <c r="J98" s="40" t="s">
        <v>290</v>
      </c>
      <c r="K98" s="40" t="s">
        <v>41</v>
      </c>
      <c r="L98" s="40" t="s">
        <v>222</v>
      </c>
      <c r="M98" s="40" t="s">
        <v>311</v>
      </c>
      <c r="N98" s="40" t="s">
        <v>57</v>
      </c>
      <c r="O98" s="40" t="s">
        <v>201</v>
      </c>
      <c r="P98" s="40" t="s">
        <v>213</v>
      </c>
      <c r="Q98" s="40" t="s">
        <v>519</v>
      </c>
      <c r="R98" s="39">
        <v>1</v>
      </c>
      <c r="S98" s="39">
        <v>3</v>
      </c>
      <c r="T98" s="39">
        <v>15</v>
      </c>
      <c r="U98" s="39">
        <v>1</v>
      </c>
      <c r="V98" s="39">
        <v>15</v>
      </c>
      <c r="W98" s="39">
        <v>7</v>
      </c>
      <c r="X98" s="39">
        <v>1</v>
      </c>
      <c r="Y98" s="39">
        <v>3</v>
      </c>
    </row>
    <row r="99" spans="1:25" s="42" customFormat="1" ht="19.7" hidden="1" customHeight="1" x14ac:dyDescent="0.2">
      <c r="A99" s="43">
        <v>4103</v>
      </c>
      <c r="B99" s="44" t="s">
        <v>520</v>
      </c>
      <c r="C99" s="44" t="s">
        <v>521</v>
      </c>
      <c r="D99" s="41" t="str">
        <f t="shared" si="1"/>
        <v>0169</v>
      </c>
      <c r="E99" s="44" t="s">
        <v>193</v>
      </c>
      <c r="F99" s="44" t="s">
        <v>522</v>
      </c>
      <c r="G99" s="44" t="s">
        <v>523</v>
      </c>
      <c r="H99" s="44" t="s">
        <v>524</v>
      </c>
      <c r="I99" s="44" t="s">
        <v>220</v>
      </c>
      <c r="J99" s="44" t="s">
        <v>221</v>
      </c>
      <c r="K99" s="44" t="s">
        <v>41</v>
      </c>
      <c r="L99" s="44" t="s">
        <v>525</v>
      </c>
      <c r="M99" s="44" t="s">
        <v>311</v>
      </c>
      <c r="N99" s="44" t="s">
        <v>57</v>
      </c>
      <c r="O99" s="44" t="s">
        <v>477</v>
      </c>
      <c r="P99" s="44" t="s">
        <v>213</v>
      </c>
      <c r="Q99" s="44" t="s">
        <v>519</v>
      </c>
      <c r="R99" s="43">
        <v>1</v>
      </c>
      <c r="S99" s="43">
        <v>4</v>
      </c>
      <c r="T99" s="43">
        <v>7</v>
      </c>
      <c r="U99" s="43">
        <v>1</v>
      </c>
      <c r="V99" s="43">
        <v>7</v>
      </c>
      <c r="W99" s="43">
        <v>4</v>
      </c>
      <c r="X99" s="43">
        <v>1</v>
      </c>
      <c r="Y99" s="43">
        <v>4</v>
      </c>
    </row>
    <row r="100" spans="1:25" s="42" customFormat="1" ht="19.7" hidden="1" customHeight="1" x14ac:dyDescent="0.2">
      <c r="A100" s="39">
        <v>4246</v>
      </c>
      <c r="B100" s="40" t="s">
        <v>526</v>
      </c>
      <c r="C100" s="40" t="s">
        <v>527</v>
      </c>
      <c r="D100" s="41" t="str">
        <f t="shared" si="1"/>
        <v>0170</v>
      </c>
      <c r="E100" s="40" t="s">
        <v>193</v>
      </c>
      <c r="F100" s="40" t="s">
        <v>528</v>
      </c>
      <c r="G100" s="40" t="s">
        <v>529</v>
      </c>
      <c r="H100" s="40" t="s">
        <v>530</v>
      </c>
      <c r="I100" s="40" t="s">
        <v>220</v>
      </c>
      <c r="J100" s="40" t="s">
        <v>221</v>
      </c>
      <c r="K100" s="40" t="s">
        <v>41</v>
      </c>
      <c r="L100" s="40" t="s">
        <v>211</v>
      </c>
      <c r="M100" s="40" t="s">
        <v>311</v>
      </c>
      <c r="N100" s="40" t="s">
        <v>57</v>
      </c>
      <c r="O100" s="40" t="s">
        <v>477</v>
      </c>
      <c r="P100" s="40" t="s">
        <v>213</v>
      </c>
      <c r="Q100" s="40" t="s">
        <v>519</v>
      </c>
      <c r="R100" s="39">
        <v>1</v>
      </c>
      <c r="S100" s="39">
        <v>6</v>
      </c>
      <c r="T100" s="39">
        <v>20</v>
      </c>
      <c r="U100" s="39">
        <v>1</v>
      </c>
      <c r="V100" s="39">
        <v>20</v>
      </c>
      <c r="W100" s="39">
        <v>20</v>
      </c>
      <c r="X100" s="39">
        <v>1</v>
      </c>
      <c r="Y100" s="39">
        <v>6</v>
      </c>
    </row>
    <row r="101" spans="1:25" s="42" customFormat="1" ht="19.7" hidden="1" customHeight="1" x14ac:dyDescent="0.2">
      <c r="A101" s="43">
        <v>4104</v>
      </c>
      <c r="B101" s="44" t="s">
        <v>531</v>
      </c>
      <c r="C101" s="44" t="s">
        <v>532</v>
      </c>
      <c r="D101" s="41" t="str">
        <f t="shared" si="1"/>
        <v>0171</v>
      </c>
      <c r="E101" s="44" t="s">
        <v>193</v>
      </c>
      <c r="F101" s="44" t="s">
        <v>533</v>
      </c>
      <c r="G101" s="44" t="s">
        <v>531</v>
      </c>
      <c r="H101" s="44" t="s">
        <v>532</v>
      </c>
      <c r="I101" s="44" t="s">
        <v>220</v>
      </c>
      <c r="J101" s="44" t="s">
        <v>221</v>
      </c>
      <c r="K101" s="44" t="s">
        <v>41</v>
      </c>
      <c r="L101" s="44" t="s">
        <v>419</v>
      </c>
      <c r="M101" s="44" t="s">
        <v>199</v>
      </c>
      <c r="N101" s="44" t="s">
        <v>57</v>
      </c>
      <c r="O101" s="44" t="s">
        <v>201</v>
      </c>
      <c r="P101" s="44" t="s">
        <v>213</v>
      </c>
      <c r="Q101" s="44" t="s">
        <v>519</v>
      </c>
      <c r="R101" s="43">
        <v>1</v>
      </c>
      <c r="S101" s="43">
        <v>3</v>
      </c>
      <c r="T101" s="43">
        <v>15</v>
      </c>
      <c r="U101" s="43">
        <v>1</v>
      </c>
      <c r="V101" s="43">
        <v>15</v>
      </c>
      <c r="W101" s="43">
        <v>7</v>
      </c>
      <c r="X101" s="43">
        <v>1</v>
      </c>
      <c r="Y101" s="43">
        <v>3</v>
      </c>
    </row>
    <row r="102" spans="1:25" s="42" customFormat="1" ht="19.7" hidden="1" customHeight="1" x14ac:dyDescent="0.2">
      <c r="A102" s="39">
        <v>4105</v>
      </c>
      <c r="B102" s="40" t="s">
        <v>534</v>
      </c>
      <c r="C102" s="40" t="s">
        <v>535</v>
      </c>
      <c r="D102" s="41" t="str">
        <f t="shared" si="1"/>
        <v>0172</v>
      </c>
      <c r="E102" s="40" t="s">
        <v>193</v>
      </c>
      <c r="F102" s="40" t="s">
        <v>536</v>
      </c>
      <c r="G102" s="40" t="s">
        <v>537</v>
      </c>
      <c r="H102" s="40" t="s">
        <v>538</v>
      </c>
      <c r="I102" s="40" t="s">
        <v>220</v>
      </c>
      <c r="J102" s="40" t="s">
        <v>221</v>
      </c>
      <c r="K102" s="40" t="s">
        <v>41</v>
      </c>
      <c r="L102" s="40" t="s">
        <v>422</v>
      </c>
      <c r="M102" s="40" t="s">
        <v>311</v>
      </c>
      <c r="N102" s="40" t="s">
        <v>57</v>
      </c>
      <c r="O102" s="40" t="s">
        <v>201</v>
      </c>
      <c r="P102" s="40" t="s">
        <v>213</v>
      </c>
      <c r="Q102" s="40" t="s">
        <v>519</v>
      </c>
      <c r="R102" s="39">
        <v>1</v>
      </c>
      <c r="S102" s="39">
        <v>12</v>
      </c>
      <c r="T102" s="39">
        <v>80</v>
      </c>
      <c r="U102" s="39">
        <v>1</v>
      </c>
      <c r="V102" s="39">
        <v>80</v>
      </c>
      <c r="W102" s="39">
        <v>160</v>
      </c>
      <c r="X102" s="39">
        <v>1</v>
      </c>
      <c r="Y102" s="39">
        <v>12</v>
      </c>
    </row>
    <row r="103" spans="1:25" s="42" customFormat="1" ht="19.7" hidden="1" customHeight="1" x14ac:dyDescent="0.2">
      <c r="A103" s="43">
        <v>4106</v>
      </c>
      <c r="B103" s="44" t="s">
        <v>539</v>
      </c>
      <c r="C103" s="44" t="s">
        <v>540</v>
      </c>
      <c r="D103" s="41" t="str">
        <f t="shared" si="1"/>
        <v>0173</v>
      </c>
      <c r="E103" s="44" t="s">
        <v>193</v>
      </c>
      <c r="F103" s="44" t="s">
        <v>541</v>
      </c>
      <c r="G103" s="44" t="s">
        <v>542</v>
      </c>
      <c r="H103" s="44" t="s">
        <v>543</v>
      </c>
      <c r="I103" s="44" t="s">
        <v>409</v>
      </c>
      <c r="J103" s="44" t="s">
        <v>410</v>
      </c>
      <c r="K103" s="44" t="s">
        <v>41</v>
      </c>
      <c r="L103" s="44" t="s">
        <v>422</v>
      </c>
      <c r="M103" s="44" t="s">
        <v>544</v>
      </c>
      <c r="N103" s="44" t="s">
        <v>57</v>
      </c>
      <c r="O103" s="44" t="s">
        <v>283</v>
      </c>
      <c r="P103" s="44" t="s">
        <v>402</v>
      </c>
      <c r="Q103" s="44" t="s">
        <v>545</v>
      </c>
      <c r="R103" s="43">
        <v>3</v>
      </c>
      <c r="S103" s="43">
        <v>6</v>
      </c>
      <c r="T103" s="43">
        <v>10</v>
      </c>
      <c r="U103" s="43">
        <v>1</v>
      </c>
      <c r="V103" s="43">
        <v>10</v>
      </c>
      <c r="W103" s="43">
        <v>10</v>
      </c>
      <c r="X103" s="43">
        <v>1</v>
      </c>
      <c r="Y103" s="43">
        <v>6</v>
      </c>
    </row>
    <row r="104" spans="1:25" s="42" customFormat="1" ht="19.7" hidden="1" customHeight="1" x14ac:dyDescent="0.2">
      <c r="A104" s="39">
        <v>4107</v>
      </c>
      <c r="B104" s="40" t="s">
        <v>546</v>
      </c>
      <c r="C104" s="40" t="s">
        <v>547</v>
      </c>
      <c r="D104" s="41" t="str">
        <f t="shared" si="1"/>
        <v>0173</v>
      </c>
      <c r="E104" s="40" t="s">
        <v>193</v>
      </c>
      <c r="F104" s="40" t="s">
        <v>541</v>
      </c>
      <c r="G104" s="40" t="s">
        <v>542</v>
      </c>
      <c r="H104" s="40" t="s">
        <v>543</v>
      </c>
      <c r="I104" s="40" t="s">
        <v>409</v>
      </c>
      <c r="J104" s="40" t="s">
        <v>410</v>
      </c>
      <c r="K104" s="40" t="s">
        <v>41</v>
      </c>
      <c r="L104" s="40" t="s">
        <v>422</v>
      </c>
      <c r="M104" s="40" t="s">
        <v>548</v>
      </c>
      <c r="N104" s="40" t="s">
        <v>57</v>
      </c>
      <c r="O104" s="40" t="s">
        <v>283</v>
      </c>
      <c r="P104" s="40" t="s">
        <v>402</v>
      </c>
      <c r="Q104" s="40" t="s">
        <v>545</v>
      </c>
      <c r="R104" s="39">
        <v>3</v>
      </c>
      <c r="S104" s="39">
        <v>6</v>
      </c>
      <c r="T104" s="39">
        <v>10</v>
      </c>
      <c r="U104" s="39">
        <v>1</v>
      </c>
      <c r="V104" s="39">
        <v>10</v>
      </c>
      <c r="W104" s="39">
        <v>10</v>
      </c>
      <c r="X104" s="39">
        <v>1</v>
      </c>
      <c r="Y104" s="39">
        <v>6</v>
      </c>
    </row>
    <row r="105" spans="1:25" s="42" customFormat="1" ht="19.7" hidden="1" customHeight="1" x14ac:dyDescent="0.2">
      <c r="A105" s="43">
        <v>4108</v>
      </c>
      <c r="B105" s="44" t="s">
        <v>549</v>
      </c>
      <c r="C105" s="44" t="s">
        <v>550</v>
      </c>
      <c r="D105" s="41" t="str">
        <f t="shared" si="1"/>
        <v>0173</v>
      </c>
      <c r="E105" s="44" t="s">
        <v>193</v>
      </c>
      <c r="F105" s="44" t="s">
        <v>541</v>
      </c>
      <c r="G105" s="44" t="s">
        <v>542</v>
      </c>
      <c r="H105" s="44" t="s">
        <v>543</v>
      </c>
      <c r="I105" s="44" t="s">
        <v>409</v>
      </c>
      <c r="J105" s="44" t="s">
        <v>410</v>
      </c>
      <c r="K105" s="44" t="s">
        <v>41</v>
      </c>
      <c r="L105" s="44" t="s">
        <v>422</v>
      </c>
      <c r="M105" s="44" t="s">
        <v>548</v>
      </c>
      <c r="N105" s="44" t="s">
        <v>57</v>
      </c>
      <c r="O105" s="44" t="s">
        <v>283</v>
      </c>
      <c r="P105" s="44" t="s">
        <v>402</v>
      </c>
      <c r="Q105" s="44" t="s">
        <v>545</v>
      </c>
      <c r="R105" s="43">
        <v>3</v>
      </c>
      <c r="S105" s="43">
        <v>6</v>
      </c>
      <c r="T105" s="43">
        <v>10</v>
      </c>
      <c r="U105" s="43">
        <v>1</v>
      </c>
      <c r="V105" s="43">
        <v>10</v>
      </c>
      <c r="W105" s="43">
        <v>10</v>
      </c>
      <c r="X105" s="43">
        <v>1</v>
      </c>
      <c r="Y105" s="43">
        <v>6</v>
      </c>
    </row>
    <row r="106" spans="1:25" s="42" customFormat="1" ht="19.7" hidden="1" customHeight="1" x14ac:dyDescent="0.2">
      <c r="A106" s="39">
        <v>4109</v>
      </c>
      <c r="B106" s="40" t="s">
        <v>551</v>
      </c>
      <c r="C106" s="40" t="s">
        <v>552</v>
      </c>
      <c r="D106" s="41" t="str">
        <f t="shared" si="1"/>
        <v>0174</v>
      </c>
      <c r="E106" s="40" t="s">
        <v>193</v>
      </c>
      <c r="F106" s="40" t="s">
        <v>553</v>
      </c>
      <c r="G106" s="40" t="s">
        <v>554</v>
      </c>
      <c r="H106" s="40" t="s">
        <v>555</v>
      </c>
      <c r="I106" s="40" t="s">
        <v>254</v>
      </c>
      <c r="J106" s="40" t="s">
        <v>255</v>
      </c>
      <c r="K106" s="40" t="s">
        <v>41</v>
      </c>
      <c r="L106" s="40" t="s">
        <v>281</v>
      </c>
      <c r="M106" s="40" t="s">
        <v>548</v>
      </c>
      <c r="N106" s="40" t="s">
        <v>57</v>
      </c>
      <c r="O106" s="40" t="s">
        <v>201</v>
      </c>
      <c r="P106" s="40" t="s">
        <v>402</v>
      </c>
      <c r="Q106" s="40" t="s">
        <v>273</v>
      </c>
      <c r="R106" s="39">
        <v>1</v>
      </c>
      <c r="S106" s="39">
        <v>17</v>
      </c>
      <c r="T106" s="39">
        <v>16</v>
      </c>
      <c r="U106" s="39">
        <v>1</v>
      </c>
      <c r="V106" s="39">
        <v>16</v>
      </c>
      <c r="W106" s="39">
        <v>45</v>
      </c>
      <c r="X106" s="39">
        <v>1</v>
      </c>
      <c r="Y106" s="39">
        <v>17</v>
      </c>
    </row>
    <row r="107" spans="1:25" s="42" customFormat="1" ht="19.7" hidden="1" customHeight="1" x14ac:dyDescent="0.2">
      <c r="A107" s="43">
        <v>4110</v>
      </c>
      <c r="B107" s="44" t="s">
        <v>556</v>
      </c>
      <c r="C107" s="44" t="s">
        <v>557</v>
      </c>
      <c r="D107" s="41" t="str">
        <f t="shared" si="1"/>
        <v>0175</v>
      </c>
      <c r="E107" s="44" t="s">
        <v>193</v>
      </c>
      <c r="F107" s="44" t="s">
        <v>558</v>
      </c>
      <c r="G107" s="44" t="s">
        <v>559</v>
      </c>
      <c r="H107" s="44" t="s">
        <v>560</v>
      </c>
      <c r="I107" s="44" t="s">
        <v>409</v>
      </c>
      <c r="J107" s="44" t="s">
        <v>410</v>
      </c>
      <c r="K107" s="44" t="s">
        <v>41</v>
      </c>
      <c r="L107" s="44" t="s">
        <v>222</v>
      </c>
      <c r="M107" s="44" t="s">
        <v>561</v>
      </c>
      <c r="N107" s="44" t="s">
        <v>57</v>
      </c>
      <c r="O107" s="44" t="s">
        <v>477</v>
      </c>
      <c r="P107" s="44" t="s">
        <v>562</v>
      </c>
      <c r="Q107" s="44" t="s">
        <v>224</v>
      </c>
      <c r="R107" s="43">
        <v>3</v>
      </c>
      <c r="S107" s="43">
        <v>6</v>
      </c>
      <c r="T107" s="43">
        <v>15</v>
      </c>
      <c r="U107" s="43">
        <v>1</v>
      </c>
      <c r="V107" s="43">
        <v>15</v>
      </c>
      <c r="W107" s="43">
        <v>15</v>
      </c>
      <c r="X107" s="43">
        <v>1</v>
      </c>
      <c r="Y107" s="43">
        <v>6</v>
      </c>
    </row>
    <row r="108" spans="1:25" s="42" customFormat="1" ht="19.7" hidden="1" customHeight="1" x14ac:dyDescent="0.2">
      <c r="A108" s="39">
        <v>4111</v>
      </c>
      <c r="B108" s="40" t="s">
        <v>563</v>
      </c>
      <c r="C108" s="40" t="s">
        <v>564</v>
      </c>
      <c r="D108" s="41" t="str">
        <f t="shared" si="1"/>
        <v>0175</v>
      </c>
      <c r="E108" s="40" t="s">
        <v>193</v>
      </c>
      <c r="F108" s="40" t="s">
        <v>558</v>
      </c>
      <c r="G108" s="40" t="s">
        <v>559</v>
      </c>
      <c r="H108" s="40" t="s">
        <v>560</v>
      </c>
      <c r="I108" s="40" t="s">
        <v>409</v>
      </c>
      <c r="J108" s="40" t="s">
        <v>410</v>
      </c>
      <c r="K108" s="40" t="s">
        <v>41</v>
      </c>
      <c r="L108" s="40" t="s">
        <v>222</v>
      </c>
      <c r="M108" s="40" t="s">
        <v>223</v>
      </c>
      <c r="N108" s="40" t="s">
        <v>57</v>
      </c>
      <c r="O108" s="40" t="s">
        <v>477</v>
      </c>
      <c r="P108" s="40" t="s">
        <v>562</v>
      </c>
      <c r="Q108" s="40" t="s">
        <v>224</v>
      </c>
      <c r="R108" s="39">
        <v>3</v>
      </c>
      <c r="S108" s="39">
        <v>6</v>
      </c>
      <c r="T108" s="39">
        <v>15</v>
      </c>
      <c r="U108" s="39">
        <v>1</v>
      </c>
      <c r="V108" s="39">
        <v>15</v>
      </c>
      <c r="W108" s="39">
        <v>15</v>
      </c>
      <c r="X108" s="39">
        <v>1</v>
      </c>
      <c r="Y108" s="39">
        <v>6</v>
      </c>
    </row>
    <row r="109" spans="1:25" s="42" customFormat="1" ht="19.7" hidden="1" customHeight="1" x14ac:dyDescent="0.2">
      <c r="A109" s="43">
        <v>4112</v>
      </c>
      <c r="B109" s="44" t="s">
        <v>565</v>
      </c>
      <c r="C109" s="44" t="s">
        <v>566</v>
      </c>
      <c r="D109" s="41" t="str">
        <f t="shared" si="1"/>
        <v>0175</v>
      </c>
      <c r="E109" s="44" t="s">
        <v>193</v>
      </c>
      <c r="F109" s="44" t="s">
        <v>558</v>
      </c>
      <c r="G109" s="44" t="s">
        <v>559</v>
      </c>
      <c r="H109" s="44" t="s">
        <v>560</v>
      </c>
      <c r="I109" s="44" t="s">
        <v>409</v>
      </c>
      <c r="J109" s="44" t="s">
        <v>410</v>
      </c>
      <c r="K109" s="44" t="s">
        <v>41</v>
      </c>
      <c r="L109" s="44" t="s">
        <v>422</v>
      </c>
      <c r="M109" s="44" t="s">
        <v>396</v>
      </c>
      <c r="N109" s="44" t="s">
        <v>57</v>
      </c>
      <c r="O109" s="44" t="s">
        <v>477</v>
      </c>
      <c r="P109" s="44" t="s">
        <v>562</v>
      </c>
      <c r="Q109" s="44" t="s">
        <v>519</v>
      </c>
      <c r="R109" s="43">
        <v>3</v>
      </c>
      <c r="S109" s="43">
        <v>6</v>
      </c>
      <c r="T109" s="43">
        <v>15</v>
      </c>
      <c r="U109" s="43">
        <v>1</v>
      </c>
      <c r="V109" s="43">
        <v>15</v>
      </c>
      <c r="W109" s="43">
        <v>15</v>
      </c>
      <c r="X109" s="43">
        <v>1</v>
      </c>
      <c r="Y109" s="43">
        <v>6</v>
      </c>
    </row>
    <row r="110" spans="1:25" s="42" customFormat="1" ht="19.7" hidden="1" customHeight="1" x14ac:dyDescent="0.2">
      <c r="A110" s="39">
        <v>4113</v>
      </c>
      <c r="B110" s="40" t="s">
        <v>567</v>
      </c>
      <c r="C110" s="40" t="s">
        <v>568</v>
      </c>
      <c r="D110" s="41" t="str">
        <f t="shared" si="1"/>
        <v>0176</v>
      </c>
      <c r="E110" s="40" t="s">
        <v>193</v>
      </c>
      <c r="F110" s="40" t="s">
        <v>569</v>
      </c>
      <c r="G110" s="40" t="s">
        <v>570</v>
      </c>
      <c r="H110" s="40" t="s">
        <v>571</v>
      </c>
      <c r="I110" s="40" t="s">
        <v>409</v>
      </c>
      <c r="J110" s="40" t="s">
        <v>410</v>
      </c>
      <c r="K110" s="40" t="s">
        <v>41</v>
      </c>
      <c r="L110" s="40" t="s">
        <v>422</v>
      </c>
      <c r="M110" s="40" t="s">
        <v>311</v>
      </c>
      <c r="N110" s="40" t="s">
        <v>57</v>
      </c>
      <c r="O110" s="40" t="s">
        <v>201</v>
      </c>
      <c r="P110" s="40" t="s">
        <v>562</v>
      </c>
      <c r="Q110" s="40" t="s">
        <v>545</v>
      </c>
      <c r="R110" s="39">
        <v>1</v>
      </c>
      <c r="S110" s="39">
        <v>26</v>
      </c>
      <c r="T110" s="39">
        <v>40</v>
      </c>
      <c r="U110" s="39">
        <v>4</v>
      </c>
      <c r="V110" s="39">
        <v>10</v>
      </c>
      <c r="W110" s="39">
        <v>173</v>
      </c>
      <c r="X110" s="39">
        <v>1</v>
      </c>
      <c r="Y110" s="39">
        <v>104</v>
      </c>
    </row>
    <row r="111" spans="1:25" s="42" customFormat="1" ht="19.7" hidden="1" customHeight="1" x14ac:dyDescent="0.2">
      <c r="A111" s="43">
        <v>4114</v>
      </c>
      <c r="B111" s="44" t="s">
        <v>572</v>
      </c>
      <c r="C111" s="44" t="s">
        <v>573</v>
      </c>
      <c r="D111" s="41" t="str">
        <f t="shared" si="1"/>
        <v>0177</v>
      </c>
      <c r="E111" s="44" t="s">
        <v>193</v>
      </c>
      <c r="F111" s="44" t="s">
        <v>574</v>
      </c>
      <c r="G111" s="44" t="s">
        <v>575</v>
      </c>
      <c r="H111" s="44" t="s">
        <v>573</v>
      </c>
      <c r="I111" s="44" t="s">
        <v>409</v>
      </c>
      <c r="J111" s="44" t="s">
        <v>410</v>
      </c>
      <c r="K111" s="44" t="s">
        <v>41</v>
      </c>
      <c r="L111" s="44" t="s">
        <v>475</v>
      </c>
      <c r="M111" s="44" t="s">
        <v>576</v>
      </c>
      <c r="N111" s="44" t="s">
        <v>57</v>
      </c>
      <c r="O111" s="44" t="s">
        <v>477</v>
      </c>
      <c r="P111" s="44" t="s">
        <v>202</v>
      </c>
      <c r="Q111" s="44" t="s">
        <v>519</v>
      </c>
      <c r="R111" s="43">
        <v>2</v>
      </c>
      <c r="S111" s="43">
        <v>18</v>
      </c>
      <c r="T111" s="43">
        <v>50</v>
      </c>
      <c r="U111" s="43">
        <v>5</v>
      </c>
      <c r="V111" s="43">
        <v>10</v>
      </c>
      <c r="W111" s="43">
        <v>150</v>
      </c>
      <c r="X111" s="43">
        <v>1</v>
      </c>
      <c r="Y111" s="43">
        <v>90</v>
      </c>
    </row>
    <row r="112" spans="1:25" s="42" customFormat="1" ht="19.7" hidden="1" customHeight="1" x14ac:dyDescent="0.2">
      <c r="A112" s="39">
        <v>4115</v>
      </c>
      <c r="B112" s="40" t="s">
        <v>577</v>
      </c>
      <c r="C112" s="40" t="s">
        <v>578</v>
      </c>
      <c r="D112" s="41" t="str">
        <f t="shared" si="1"/>
        <v>0177</v>
      </c>
      <c r="E112" s="40" t="s">
        <v>193</v>
      </c>
      <c r="F112" s="40" t="s">
        <v>574</v>
      </c>
      <c r="G112" s="40" t="s">
        <v>575</v>
      </c>
      <c r="H112" s="40" t="s">
        <v>573</v>
      </c>
      <c r="I112" s="40" t="s">
        <v>409</v>
      </c>
      <c r="J112" s="40" t="s">
        <v>410</v>
      </c>
      <c r="K112" s="40" t="s">
        <v>41</v>
      </c>
      <c r="L112" s="40" t="s">
        <v>579</v>
      </c>
      <c r="M112" s="40" t="s">
        <v>580</v>
      </c>
      <c r="N112" s="40" t="s">
        <v>57</v>
      </c>
      <c r="O112" s="40" t="s">
        <v>477</v>
      </c>
      <c r="P112" s="40" t="s">
        <v>202</v>
      </c>
      <c r="Q112" s="40" t="s">
        <v>214</v>
      </c>
      <c r="R112" s="39">
        <v>2</v>
      </c>
      <c r="S112" s="39">
        <v>24</v>
      </c>
      <c r="T112" s="39">
        <v>60</v>
      </c>
      <c r="U112" s="39">
        <v>6</v>
      </c>
      <c r="V112" s="39">
        <v>10</v>
      </c>
      <c r="W112" s="39">
        <v>240</v>
      </c>
      <c r="X112" s="39">
        <v>1</v>
      </c>
      <c r="Y112" s="39">
        <v>144</v>
      </c>
    </row>
    <row r="113" spans="1:25" s="42" customFormat="1" ht="19.7" hidden="1" customHeight="1" x14ac:dyDescent="0.2">
      <c r="A113" s="43">
        <v>4116</v>
      </c>
      <c r="B113" s="44" t="s">
        <v>581</v>
      </c>
      <c r="C113" s="44" t="s">
        <v>582</v>
      </c>
      <c r="D113" s="41" t="str">
        <f t="shared" si="1"/>
        <v>0178</v>
      </c>
      <c r="E113" s="44" t="s">
        <v>193</v>
      </c>
      <c r="F113" s="44" t="s">
        <v>583</v>
      </c>
      <c r="G113" s="44" t="s">
        <v>584</v>
      </c>
      <c r="H113" s="44" t="s">
        <v>582</v>
      </c>
      <c r="I113" s="44" t="s">
        <v>409</v>
      </c>
      <c r="J113" s="44" t="s">
        <v>410</v>
      </c>
      <c r="K113" s="44" t="s">
        <v>41</v>
      </c>
      <c r="L113" s="44" t="s">
        <v>419</v>
      </c>
      <c r="M113" s="44" t="s">
        <v>271</v>
      </c>
      <c r="N113" s="44" t="s">
        <v>57</v>
      </c>
      <c r="O113" s="44" t="s">
        <v>585</v>
      </c>
      <c r="P113" s="44" t="s">
        <v>202</v>
      </c>
      <c r="Q113" s="44" t="s">
        <v>519</v>
      </c>
      <c r="R113" s="43">
        <v>3</v>
      </c>
      <c r="S113" s="43">
        <v>15</v>
      </c>
      <c r="T113" s="43">
        <v>8</v>
      </c>
      <c r="U113" s="43">
        <v>1</v>
      </c>
      <c r="V113" s="43">
        <v>8</v>
      </c>
      <c r="W113" s="43">
        <v>20</v>
      </c>
      <c r="X113" s="43">
        <v>1</v>
      </c>
      <c r="Y113" s="43">
        <v>15</v>
      </c>
    </row>
    <row r="114" spans="1:25" s="42" customFormat="1" ht="19.7" hidden="1" customHeight="1" x14ac:dyDescent="0.2">
      <c r="A114" s="39">
        <v>4117</v>
      </c>
      <c r="B114" s="40" t="s">
        <v>586</v>
      </c>
      <c r="C114" s="40" t="s">
        <v>587</v>
      </c>
      <c r="D114" s="41" t="str">
        <f t="shared" si="1"/>
        <v>0178</v>
      </c>
      <c r="E114" s="40" t="s">
        <v>193</v>
      </c>
      <c r="F114" s="40" t="s">
        <v>583</v>
      </c>
      <c r="G114" s="40" t="s">
        <v>584</v>
      </c>
      <c r="H114" s="40" t="s">
        <v>582</v>
      </c>
      <c r="I114" s="40" t="s">
        <v>409</v>
      </c>
      <c r="J114" s="40" t="s">
        <v>410</v>
      </c>
      <c r="K114" s="40" t="s">
        <v>41</v>
      </c>
      <c r="L114" s="40" t="s">
        <v>222</v>
      </c>
      <c r="M114" s="40" t="s">
        <v>223</v>
      </c>
      <c r="N114" s="40" t="s">
        <v>57</v>
      </c>
      <c r="O114" s="40" t="s">
        <v>585</v>
      </c>
      <c r="P114" s="40" t="s">
        <v>202</v>
      </c>
      <c r="Q114" s="40" t="s">
        <v>224</v>
      </c>
      <c r="R114" s="39">
        <v>3</v>
      </c>
      <c r="S114" s="39">
        <v>9</v>
      </c>
      <c r="T114" s="39">
        <v>8</v>
      </c>
      <c r="U114" s="39">
        <v>1</v>
      </c>
      <c r="V114" s="39">
        <v>8</v>
      </c>
      <c r="W114" s="39">
        <v>12</v>
      </c>
      <c r="X114" s="39">
        <v>1</v>
      </c>
      <c r="Y114" s="39">
        <v>9</v>
      </c>
    </row>
    <row r="115" spans="1:25" s="42" customFormat="1" ht="19.7" hidden="1" customHeight="1" x14ac:dyDescent="0.2">
      <c r="A115" s="43">
        <v>4118</v>
      </c>
      <c r="B115" s="44" t="s">
        <v>588</v>
      </c>
      <c r="C115" s="44" t="s">
        <v>589</v>
      </c>
      <c r="D115" s="41" t="str">
        <f t="shared" si="1"/>
        <v>0178</v>
      </c>
      <c r="E115" s="44" t="s">
        <v>193</v>
      </c>
      <c r="F115" s="44" t="s">
        <v>583</v>
      </c>
      <c r="G115" s="44" t="s">
        <v>584</v>
      </c>
      <c r="H115" s="44" t="s">
        <v>582</v>
      </c>
      <c r="I115" s="44" t="s">
        <v>409</v>
      </c>
      <c r="J115" s="44" t="s">
        <v>410</v>
      </c>
      <c r="K115" s="44" t="s">
        <v>41</v>
      </c>
      <c r="L115" s="44" t="s">
        <v>419</v>
      </c>
      <c r="M115" s="44" t="s">
        <v>271</v>
      </c>
      <c r="N115" s="44" t="s">
        <v>57</v>
      </c>
      <c r="O115" s="44" t="s">
        <v>585</v>
      </c>
      <c r="P115" s="44" t="s">
        <v>202</v>
      </c>
      <c r="Q115" s="44" t="s">
        <v>294</v>
      </c>
      <c r="R115" s="43">
        <v>3</v>
      </c>
      <c r="S115" s="43">
        <v>9</v>
      </c>
      <c r="T115" s="43">
        <v>18</v>
      </c>
      <c r="U115" s="43">
        <v>1</v>
      </c>
      <c r="V115" s="43">
        <v>18</v>
      </c>
      <c r="W115" s="43">
        <v>27</v>
      </c>
      <c r="X115" s="43">
        <v>1</v>
      </c>
      <c r="Y115" s="43">
        <v>9</v>
      </c>
    </row>
    <row r="116" spans="1:25" s="42" customFormat="1" ht="19.7" hidden="1" customHeight="1" x14ac:dyDescent="0.2">
      <c r="A116" s="39">
        <v>4119</v>
      </c>
      <c r="B116" s="40" t="s">
        <v>590</v>
      </c>
      <c r="C116" s="40" t="s">
        <v>591</v>
      </c>
      <c r="D116" s="41" t="str">
        <f t="shared" si="1"/>
        <v>0179</v>
      </c>
      <c r="E116" s="40" t="s">
        <v>193</v>
      </c>
      <c r="F116" s="40" t="s">
        <v>592</v>
      </c>
      <c r="G116" s="40" t="s">
        <v>593</v>
      </c>
      <c r="H116" s="40" t="s">
        <v>594</v>
      </c>
      <c r="I116" s="40" t="s">
        <v>409</v>
      </c>
      <c r="J116" s="40" t="s">
        <v>410</v>
      </c>
      <c r="K116" s="40" t="s">
        <v>41</v>
      </c>
      <c r="L116" s="40" t="s">
        <v>281</v>
      </c>
      <c r="M116" s="40" t="s">
        <v>302</v>
      </c>
      <c r="N116" s="40" t="s">
        <v>120</v>
      </c>
      <c r="O116" s="40" t="s">
        <v>293</v>
      </c>
      <c r="P116" s="40" t="s">
        <v>213</v>
      </c>
      <c r="Q116" s="40" t="s">
        <v>403</v>
      </c>
      <c r="R116" s="39">
        <v>2</v>
      </c>
      <c r="S116" s="39">
        <v>52</v>
      </c>
      <c r="T116" s="39">
        <v>12</v>
      </c>
      <c r="U116" s="39">
        <v>1</v>
      </c>
      <c r="V116" s="39">
        <v>12</v>
      </c>
      <c r="W116" s="39">
        <v>104</v>
      </c>
      <c r="X116" s="39">
        <v>1</v>
      </c>
      <c r="Y116" s="39">
        <v>52</v>
      </c>
    </row>
    <row r="117" spans="1:25" s="42" customFormat="1" ht="19.7" hidden="1" customHeight="1" x14ac:dyDescent="0.2">
      <c r="A117" s="43">
        <v>4120</v>
      </c>
      <c r="B117" s="44" t="s">
        <v>595</v>
      </c>
      <c r="C117" s="44" t="s">
        <v>596</v>
      </c>
      <c r="D117" s="41" t="str">
        <f t="shared" si="1"/>
        <v>0179</v>
      </c>
      <c r="E117" s="44" t="s">
        <v>193</v>
      </c>
      <c r="F117" s="44" t="s">
        <v>592</v>
      </c>
      <c r="G117" s="44" t="s">
        <v>593</v>
      </c>
      <c r="H117" s="44" t="s">
        <v>594</v>
      </c>
      <c r="I117" s="44" t="s">
        <v>409</v>
      </c>
      <c r="J117" s="44" t="s">
        <v>410</v>
      </c>
      <c r="K117" s="44" t="s">
        <v>41</v>
      </c>
      <c r="L117" s="44" t="s">
        <v>281</v>
      </c>
      <c r="M117" s="44" t="s">
        <v>302</v>
      </c>
      <c r="N117" s="44" t="s">
        <v>120</v>
      </c>
      <c r="O117" s="44" t="s">
        <v>293</v>
      </c>
      <c r="P117" s="44" t="s">
        <v>213</v>
      </c>
      <c r="Q117" s="44" t="s">
        <v>403</v>
      </c>
      <c r="R117" s="43">
        <v>2</v>
      </c>
      <c r="S117" s="43">
        <v>52</v>
      </c>
      <c r="T117" s="43">
        <v>12</v>
      </c>
      <c r="U117" s="43">
        <v>1</v>
      </c>
      <c r="V117" s="43">
        <v>12</v>
      </c>
      <c r="W117" s="43">
        <v>104</v>
      </c>
      <c r="X117" s="43">
        <v>1</v>
      </c>
      <c r="Y117" s="43">
        <v>52</v>
      </c>
    </row>
    <row r="118" spans="1:25" s="42" customFormat="1" ht="19.7" hidden="1" customHeight="1" x14ac:dyDescent="0.2">
      <c r="A118" s="39">
        <v>4121</v>
      </c>
      <c r="B118" s="40" t="s">
        <v>597</v>
      </c>
      <c r="C118" s="40" t="s">
        <v>598</v>
      </c>
      <c r="D118" s="41" t="str">
        <f t="shared" si="1"/>
        <v>0180</v>
      </c>
      <c r="E118" s="40" t="s">
        <v>193</v>
      </c>
      <c r="F118" s="40" t="s">
        <v>599</v>
      </c>
      <c r="G118" s="40" t="s">
        <v>600</v>
      </c>
      <c r="H118" s="40" t="s">
        <v>601</v>
      </c>
      <c r="I118" s="40" t="s">
        <v>409</v>
      </c>
      <c r="J118" s="40" t="s">
        <v>410</v>
      </c>
      <c r="K118" s="40" t="s">
        <v>43</v>
      </c>
      <c r="L118" s="40" t="s">
        <v>222</v>
      </c>
      <c r="M118" s="40" t="s">
        <v>302</v>
      </c>
      <c r="N118" s="40" t="s">
        <v>120</v>
      </c>
      <c r="O118" s="40" t="s">
        <v>293</v>
      </c>
      <c r="P118" s="40" t="s">
        <v>213</v>
      </c>
      <c r="Q118" s="40" t="s">
        <v>403</v>
      </c>
      <c r="R118" s="39">
        <v>1</v>
      </c>
      <c r="S118" s="39">
        <v>12</v>
      </c>
      <c r="T118" s="39">
        <v>60</v>
      </c>
      <c r="U118" s="39">
        <v>4</v>
      </c>
      <c r="V118" s="39">
        <v>15</v>
      </c>
      <c r="W118" s="39">
        <v>120</v>
      </c>
      <c r="X118" s="39">
        <v>1</v>
      </c>
      <c r="Y118" s="39">
        <v>48</v>
      </c>
    </row>
    <row r="119" spans="1:25" s="42" customFormat="1" ht="19.7" hidden="1" customHeight="1" x14ac:dyDescent="0.2">
      <c r="A119" s="43">
        <v>4122</v>
      </c>
      <c r="B119" s="44" t="s">
        <v>602</v>
      </c>
      <c r="C119" s="44" t="s">
        <v>603</v>
      </c>
      <c r="D119" s="41" t="str">
        <f t="shared" si="1"/>
        <v>0181</v>
      </c>
      <c r="E119" s="44" t="s">
        <v>193</v>
      </c>
      <c r="F119" s="44" t="s">
        <v>604</v>
      </c>
      <c r="G119" s="44" t="s">
        <v>605</v>
      </c>
      <c r="H119" s="44" t="s">
        <v>606</v>
      </c>
      <c r="I119" s="44" t="s">
        <v>409</v>
      </c>
      <c r="J119" s="44" t="s">
        <v>410</v>
      </c>
      <c r="K119" s="44" t="s">
        <v>41</v>
      </c>
      <c r="L119" s="44" t="s">
        <v>222</v>
      </c>
      <c r="M119" s="44" t="s">
        <v>271</v>
      </c>
      <c r="N119" s="44" t="s">
        <v>120</v>
      </c>
      <c r="O119" s="44" t="s">
        <v>607</v>
      </c>
      <c r="P119" s="44" t="s">
        <v>213</v>
      </c>
      <c r="Q119" s="44" t="s">
        <v>214</v>
      </c>
      <c r="R119" s="43">
        <v>2</v>
      </c>
      <c r="S119" s="43">
        <v>15</v>
      </c>
      <c r="T119" s="43">
        <v>20</v>
      </c>
      <c r="U119" s="43">
        <v>2</v>
      </c>
      <c r="V119" s="43">
        <v>10</v>
      </c>
      <c r="W119" s="43">
        <v>50</v>
      </c>
      <c r="X119" s="43">
        <v>1</v>
      </c>
      <c r="Y119" s="43">
        <v>30</v>
      </c>
    </row>
    <row r="120" spans="1:25" s="42" customFormat="1" ht="19.7" hidden="1" customHeight="1" x14ac:dyDescent="0.2">
      <c r="A120" s="39">
        <v>4123</v>
      </c>
      <c r="B120" s="40" t="s">
        <v>608</v>
      </c>
      <c r="C120" s="40" t="s">
        <v>603</v>
      </c>
      <c r="D120" s="41" t="str">
        <f t="shared" si="1"/>
        <v>0181</v>
      </c>
      <c r="E120" s="40" t="s">
        <v>193</v>
      </c>
      <c r="F120" s="40" t="s">
        <v>604</v>
      </c>
      <c r="G120" s="40" t="s">
        <v>605</v>
      </c>
      <c r="H120" s="40" t="s">
        <v>606</v>
      </c>
      <c r="I120" s="40" t="s">
        <v>409</v>
      </c>
      <c r="J120" s="40" t="s">
        <v>410</v>
      </c>
      <c r="K120" s="40" t="s">
        <v>41</v>
      </c>
      <c r="L120" s="40" t="s">
        <v>222</v>
      </c>
      <c r="M120" s="40" t="s">
        <v>291</v>
      </c>
      <c r="N120" s="40" t="s">
        <v>120</v>
      </c>
      <c r="O120" s="40" t="s">
        <v>607</v>
      </c>
      <c r="P120" s="40" t="s">
        <v>213</v>
      </c>
      <c r="Q120" s="40" t="s">
        <v>609</v>
      </c>
      <c r="R120" s="39">
        <v>2</v>
      </c>
      <c r="S120" s="39">
        <v>4</v>
      </c>
      <c r="T120" s="39">
        <v>20</v>
      </c>
      <c r="U120" s="39">
        <v>2</v>
      </c>
      <c r="V120" s="39">
        <v>10</v>
      </c>
      <c r="W120" s="39">
        <v>13</v>
      </c>
      <c r="X120" s="39">
        <v>1</v>
      </c>
      <c r="Y120" s="39">
        <v>8</v>
      </c>
    </row>
    <row r="121" spans="1:25" s="42" customFormat="1" ht="19.7" hidden="1" customHeight="1" x14ac:dyDescent="0.2">
      <c r="A121" s="43">
        <v>4124</v>
      </c>
      <c r="B121" s="44" t="s">
        <v>610</v>
      </c>
      <c r="C121" s="44" t="s">
        <v>611</v>
      </c>
      <c r="D121" s="41" t="str">
        <f t="shared" si="1"/>
        <v>0182</v>
      </c>
      <c r="E121" s="44" t="s">
        <v>193</v>
      </c>
      <c r="F121" s="44" t="s">
        <v>612</v>
      </c>
      <c r="G121" s="44" t="s">
        <v>613</v>
      </c>
      <c r="H121" s="44" t="s">
        <v>611</v>
      </c>
      <c r="I121" s="44" t="s">
        <v>409</v>
      </c>
      <c r="J121" s="44" t="s">
        <v>410</v>
      </c>
      <c r="K121" s="44" t="s">
        <v>41</v>
      </c>
      <c r="L121" s="44" t="s">
        <v>211</v>
      </c>
      <c r="M121" s="44" t="s">
        <v>271</v>
      </c>
      <c r="N121" s="44" t="s">
        <v>120</v>
      </c>
      <c r="O121" s="44" t="s">
        <v>201</v>
      </c>
      <c r="P121" s="44" t="s">
        <v>562</v>
      </c>
      <c r="Q121" s="44" t="s">
        <v>214</v>
      </c>
      <c r="R121" s="43">
        <v>1</v>
      </c>
      <c r="S121" s="43">
        <v>26</v>
      </c>
      <c r="T121" s="43">
        <v>10</v>
      </c>
      <c r="U121" s="43">
        <v>1</v>
      </c>
      <c r="V121" s="43">
        <v>10</v>
      </c>
      <c r="W121" s="43">
        <v>43</v>
      </c>
      <c r="X121" s="43">
        <v>1</v>
      </c>
      <c r="Y121" s="43">
        <v>26</v>
      </c>
    </row>
    <row r="122" spans="1:25" s="42" customFormat="1" ht="19.7" hidden="1" customHeight="1" x14ac:dyDescent="0.2">
      <c r="A122" s="39">
        <v>4138</v>
      </c>
      <c r="B122" s="40" t="s">
        <v>614</v>
      </c>
      <c r="C122" s="40" t="s">
        <v>615</v>
      </c>
      <c r="D122" s="41" t="str">
        <f t="shared" si="1"/>
        <v>0192</v>
      </c>
      <c r="E122" s="40" t="s">
        <v>193</v>
      </c>
      <c r="F122" s="40" t="s">
        <v>616</v>
      </c>
      <c r="G122" s="40" t="s">
        <v>617</v>
      </c>
      <c r="H122" s="40" t="s">
        <v>615</v>
      </c>
      <c r="I122" s="40" t="s">
        <v>618</v>
      </c>
      <c r="J122" s="40" t="s">
        <v>619</v>
      </c>
      <c r="K122" s="40" t="s">
        <v>41</v>
      </c>
      <c r="L122" s="40" t="s">
        <v>222</v>
      </c>
      <c r="M122" s="40" t="s">
        <v>271</v>
      </c>
      <c r="N122" s="40" t="s">
        <v>146</v>
      </c>
      <c r="O122" s="40" t="s">
        <v>607</v>
      </c>
      <c r="P122" s="40" t="s">
        <v>213</v>
      </c>
      <c r="Q122" s="40" t="s">
        <v>214</v>
      </c>
      <c r="R122" s="39">
        <v>2</v>
      </c>
      <c r="S122" s="39">
        <v>36</v>
      </c>
      <c r="T122" s="39">
        <v>15</v>
      </c>
      <c r="U122" s="39">
        <v>1</v>
      </c>
      <c r="V122" s="39">
        <v>15</v>
      </c>
      <c r="W122" s="39">
        <v>90</v>
      </c>
      <c r="X122" s="39">
        <v>1</v>
      </c>
      <c r="Y122" s="39">
        <v>36</v>
      </c>
    </row>
    <row r="123" spans="1:25" s="42" customFormat="1" ht="19.7" hidden="1" customHeight="1" x14ac:dyDescent="0.2">
      <c r="A123" s="43">
        <v>4139</v>
      </c>
      <c r="B123" s="44" t="s">
        <v>620</v>
      </c>
      <c r="C123" s="44" t="s">
        <v>615</v>
      </c>
      <c r="D123" s="41" t="str">
        <f t="shared" si="1"/>
        <v>0192</v>
      </c>
      <c r="E123" s="44" t="s">
        <v>193</v>
      </c>
      <c r="F123" s="44" t="s">
        <v>616</v>
      </c>
      <c r="G123" s="44" t="s">
        <v>617</v>
      </c>
      <c r="H123" s="44" t="s">
        <v>615</v>
      </c>
      <c r="I123" s="44" t="s">
        <v>618</v>
      </c>
      <c r="J123" s="44" t="s">
        <v>619</v>
      </c>
      <c r="K123" s="44" t="s">
        <v>41</v>
      </c>
      <c r="L123" s="44" t="s">
        <v>222</v>
      </c>
      <c r="M123" s="44" t="s">
        <v>271</v>
      </c>
      <c r="N123" s="44" t="s">
        <v>146</v>
      </c>
      <c r="O123" s="44" t="s">
        <v>607</v>
      </c>
      <c r="P123" s="44" t="s">
        <v>213</v>
      </c>
      <c r="Q123" s="44" t="s">
        <v>214</v>
      </c>
      <c r="R123" s="43">
        <v>2</v>
      </c>
      <c r="S123" s="43">
        <v>36</v>
      </c>
      <c r="T123" s="43">
        <v>14</v>
      </c>
      <c r="U123" s="43">
        <v>1</v>
      </c>
      <c r="V123" s="43">
        <v>14</v>
      </c>
      <c r="W123" s="43">
        <v>84</v>
      </c>
      <c r="X123" s="43">
        <v>1</v>
      </c>
      <c r="Y123" s="43">
        <v>36</v>
      </c>
    </row>
    <row r="124" spans="1:25" s="42" customFormat="1" ht="19.7" hidden="1" customHeight="1" x14ac:dyDescent="0.2">
      <c r="A124" s="39">
        <v>4140</v>
      </c>
      <c r="B124" s="40" t="s">
        <v>621</v>
      </c>
      <c r="C124" s="40" t="s">
        <v>615</v>
      </c>
      <c r="D124" s="41" t="str">
        <f t="shared" si="1"/>
        <v>0193</v>
      </c>
      <c r="E124" s="40" t="s">
        <v>193</v>
      </c>
      <c r="F124" s="40" t="s">
        <v>622</v>
      </c>
      <c r="G124" s="40" t="s">
        <v>617</v>
      </c>
      <c r="H124" s="40" t="s">
        <v>623</v>
      </c>
      <c r="I124" s="40" t="s">
        <v>196</v>
      </c>
      <c r="J124" s="40" t="s">
        <v>197</v>
      </c>
      <c r="K124" s="40" t="s">
        <v>41</v>
      </c>
      <c r="L124" s="40" t="s">
        <v>211</v>
      </c>
      <c r="M124" s="40" t="s">
        <v>271</v>
      </c>
      <c r="N124" s="40" t="s">
        <v>146</v>
      </c>
      <c r="O124" s="40" t="s">
        <v>607</v>
      </c>
      <c r="P124" s="40" t="s">
        <v>213</v>
      </c>
      <c r="Q124" s="40" t="s">
        <v>214</v>
      </c>
      <c r="R124" s="39">
        <v>2</v>
      </c>
      <c r="S124" s="39">
        <v>12</v>
      </c>
      <c r="T124" s="39">
        <v>15</v>
      </c>
      <c r="U124" s="39">
        <v>1</v>
      </c>
      <c r="V124" s="39">
        <v>15</v>
      </c>
      <c r="W124" s="39">
        <v>30</v>
      </c>
      <c r="X124" s="39">
        <v>1</v>
      </c>
      <c r="Y124" s="39">
        <v>12</v>
      </c>
    </row>
    <row r="125" spans="1:25" s="42" customFormat="1" ht="19.7" hidden="1" customHeight="1" x14ac:dyDescent="0.2">
      <c r="A125" s="43">
        <v>4141</v>
      </c>
      <c r="B125" s="44" t="s">
        <v>624</v>
      </c>
      <c r="C125" s="44" t="s">
        <v>615</v>
      </c>
      <c r="D125" s="41" t="str">
        <f t="shared" si="1"/>
        <v>0193</v>
      </c>
      <c r="E125" s="44" t="s">
        <v>193</v>
      </c>
      <c r="F125" s="44" t="s">
        <v>622</v>
      </c>
      <c r="G125" s="44" t="s">
        <v>617</v>
      </c>
      <c r="H125" s="44" t="s">
        <v>623</v>
      </c>
      <c r="I125" s="44" t="s">
        <v>196</v>
      </c>
      <c r="J125" s="44" t="s">
        <v>197</v>
      </c>
      <c r="K125" s="44" t="s">
        <v>41</v>
      </c>
      <c r="L125" s="44" t="s">
        <v>211</v>
      </c>
      <c r="M125" s="44" t="s">
        <v>271</v>
      </c>
      <c r="N125" s="44" t="s">
        <v>146</v>
      </c>
      <c r="O125" s="44" t="s">
        <v>607</v>
      </c>
      <c r="P125" s="44" t="s">
        <v>213</v>
      </c>
      <c r="Q125" s="44" t="s">
        <v>214</v>
      </c>
      <c r="R125" s="43">
        <v>2</v>
      </c>
      <c r="S125" s="43">
        <v>12</v>
      </c>
      <c r="T125" s="43">
        <v>15</v>
      </c>
      <c r="U125" s="43">
        <v>1</v>
      </c>
      <c r="V125" s="43">
        <v>15</v>
      </c>
      <c r="W125" s="43">
        <v>30</v>
      </c>
      <c r="X125" s="43">
        <v>1</v>
      </c>
      <c r="Y125" s="43">
        <v>12</v>
      </c>
    </row>
    <row r="126" spans="1:25" s="42" customFormat="1" ht="19.7" hidden="1" customHeight="1" x14ac:dyDescent="0.2">
      <c r="A126" s="39">
        <v>4142</v>
      </c>
      <c r="B126" s="40" t="s">
        <v>625</v>
      </c>
      <c r="C126" s="40" t="s">
        <v>626</v>
      </c>
      <c r="D126" s="41" t="str">
        <f t="shared" si="1"/>
        <v>0194</v>
      </c>
      <c r="E126" s="40" t="s">
        <v>193</v>
      </c>
      <c r="F126" s="40" t="s">
        <v>627</v>
      </c>
      <c r="G126" s="40" t="s">
        <v>628</v>
      </c>
      <c r="H126" s="40" t="s">
        <v>629</v>
      </c>
      <c r="I126" s="40" t="s">
        <v>235</v>
      </c>
      <c r="J126" s="40" t="s">
        <v>236</v>
      </c>
      <c r="K126" s="40" t="s">
        <v>41</v>
      </c>
      <c r="L126" s="40" t="s">
        <v>222</v>
      </c>
      <c r="M126" s="40" t="s">
        <v>630</v>
      </c>
      <c r="N126" s="40" t="s">
        <v>146</v>
      </c>
      <c r="O126" s="40" t="s">
        <v>201</v>
      </c>
      <c r="P126" s="40" t="s">
        <v>562</v>
      </c>
      <c r="Q126" s="40" t="s">
        <v>224</v>
      </c>
      <c r="R126" s="39">
        <v>1</v>
      </c>
      <c r="S126" s="39">
        <v>36</v>
      </c>
      <c r="T126" s="39">
        <v>20</v>
      </c>
      <c r="U126" s="39">
        <v>1</v>
      </c>
      <c r="V126" s="39">
        <v>20</v>
      </c>
      <c r="W126" s="39">
        <v>120</v>
      </c>
      <c r="X126" s="39">
        <v>1</v>
      </c>
      <c r="Y126" s="39">
        <v>36</v>
      </c>
    </row>
    <row r="127" spans="1:25" s="42" customFormat="1" ht="19.7" hidden="1" customHeight="1" x14ac:dyDescent="0.2">
      <c r="A127" s="43">
        <v>4143</v>
      </c>
      <c r="B127" s="44" t="s">
        <v>631</v>
      </c>
      <c r="C127" s="44" t="s">
        <v>631</v>
      </c>
      <c r="D127" s="41" t="str">
        <f t="shared" si="1"/>
        <v>0195</v>
      </c>
      <c r="E127" s="44" t="s">
        <v>193</v>
      </c>
      <c r="F127" s="44" t="s">
        <v>632</v>
      </c>
      <c r="G127" s="44" t="s">
        <v>633</v>
      </c>
      <c r="H127" s="44" t="s">
        <v>634</v>
      </c>
      <c r="I127" s="44" t="s">
        <v>340</v>
      </c>
      <c r="J127" s="44" t="s">
        <v>341</v>
      </c>
      <c r="K127" s="44" t="s">
        <v>41</v>
      </c>
      <c r="L127" s="44" t="s">
        <v>211</v>
      </c>
      <c r="M127" s="44" t="s">
        <v>265</v>
      </c>
      <c r="N127" s="44" t="s">
        <v>146</v>
      </c>
      <c r="O127" s="44" t="s">
        <v>201</v>
      </c>
      <c r="P127" s="44" t="s">
        <v>202</v>
      </c>
      <c r="Q127" s="44" t="s">
        <v>214</v>
      </c>
      <c r="R127" s="43">
        <v>2</v>
      </c>
      <c r="S127" s="43">
        <v>27</v>
      </c>
      <c r="T127" s="43">
        <v>9</v>
      </c>
      <c r="U127" s="43">
        <v>1</v>
      </c>
      <c r="V127" s="43">
        <v>9</v>
      </c>
      <c r="W127" s="43">
        <v>40</v>
      </c>
      <c r="X127" s="43">
        <v>1</v>
      </c>
      <c r="Y127" s="43">
        <v>27</v>
      </c>
    </row>
    <row r="128" spans="1:25" s="42" customFormat="1" ht="19.7" hidden="1" customHeight="1" x14ac:dyDescent="0.2">
      <c r="A128" s="39">
        <v>4144</v>
      </c>
      <c r="B128" s="40" t="s">
        <v>635</v>
      </c>
      <c r="C128" s="40" t="s">
        <v>635</v>
      </c>
      <c r="D128" s="41" t="str">
        <f t="shared" si="1"/>
        <v>0195</v>
      </c>
      <c r="E128" s="40" t="s">
        <v>193</v>
      </c>
      <c r="F128" s="40" t="s">
        <v>632</v>
      </c>
      <c r="G128" s="40" t="s">
        <v>633</v>
      </c>
      <c r="H128" s="40" t="s">
        <v>634</v>
      </c>
      <c r="I128" s="40" t="s">
        <v>340</v>
      </c>
      <c r="J128" s="40" t="s">
        <v>341</v>
      </c>
      <c r="K128" s="40" t="s">
        <v>41</v>
      </c>
      <c r="L128" s="40" t="s">
        <v>211</v>
      </c>
      <c r="M128" s="40" t="s">
        <v>265</v>
      </c>
      <c r="N128" s="40" t="s">
        <v>146</v>
      </c>
      <c r="O128" s="40" t="s">
        <v>201</v>
      </c>
      <c r="P128" s="40" t="s">
        <v>202</v>
      </c>
      <c r="Q128" s="40" t="s">
        <v>214</v>
      </c>
      <c r="R128" s="39">
        <v>2</v>
      </c>
      <c r="S128" s="39">
        <v>27</v>
      </c>
      <c r="T128" s="39">
        <v>5</v>
      </c>
      <c r="U128" s="39">
        <v>1</v>
      </c>
      <c r="V128" s="39">
        <v>5</v>
      </c>
      <c r="W128" s="39">
        <v>22</v>
      </c>
      <c r="X128" s="39">
        <v>1</v>
      </c>
      <c r="Y128" s="39">
        <v>27</v>
      </c>
    </row>
    <row r="129" spans="1:25" s="42" customFormat="1" ht="19.7" hidden="1" customHeight="1" x14ac:dyDescent="0.2">
      <c r="A129" s="43">
        <v>4145</v>
      </c>
      <c r="B129" s="44" t="s">
        <v>636</v>
      </c>
      <c r="C129" s="44" t="s">
        <v>637</v>
      </c>
      <c r="D129" s="41" t="str">
        <f t="shared" si="1"/>
        <v>0196</v>
      </c>
      <c r="E129" s="44" t="s">
        <v>193</v>
      </c>
      <c r="F129" s="44" t="s">
        <v>638</v>
      </c>
      <c r="G129" s="44" t="s">
        <v>639</v>
      </c>
      <c r="H129" s="44" t="s">
        <v>640</v>
      </c>
      <c r="I129" s="44" t="s">
        <v>409</v>
      </c>
      <c r="J129" s="44" t="s">
        <v>410</v>
      </c>
      <c r="K129" s="44" t="s">
        <v>43</v>
      </c>
      <c r="L129" s="44" t="s">
        <v>222</v>
      </c>
      <c r="M129" s="44" t="s">
        <v>630</v>
      </c>
      <c r="N129" s="44" t="s">
        <v>146</v>
      </c>
      <c r="O129" s="44" t="s">
        <v>201</v>
      </c>
      <c r="P129" s="44" t="s">
        <v>202</v>
      </c>
      <c r="Q129" s="44" t="s">
        <v>203</v>
      </c>
      <c r="R129" s="43">
        <v>1</v>
      </c>
      <c r="S129" s="43">
        <v>4</v>
      </c>
      <c r="T129" s="43">
        <v>40</v>
      </c>
      <c r="U129" s="43">
        <v>2</v>
      </c>
      <c r="V129" s="43">
        <v>20</v>
      </c>
      <c r="W129" s="43">
        <v>26</v>
      </c>
      <c r="X129" s="43">
        <v>1</v>
      </c>
      <c r="Y129" s="43">
        <v>8</v>
      </c>
    </row>
    <row r="130" spans="1:25" s="42" customFormat="1" ht="19.7" hidden="1" customHeight="1" x14ac:dyDescent="0.2">
      <c r="A130" s="39">
        <v>4146</v>
      </c>
      <c r="B130" s="40" t="s">
        <v>641</v>
      </c>
      <c r="C130" s="40" t="s">
        <v>642</v>
      </c>
      <c r="D130" s="41" t="str">
        <f t="shared" si="1"/>
        <v>0197</v>
      </c>
      <c r="E130" s="40" t="s">
        <v>193</v>
      </c>
      <c r="F130" s="40" t="s">
        <v>643</v>
      </c>
      <c r="G130" s="40" t="s">
        <v>644</v>
      </c>
      <c r="H130" s="40" t="s">
        <v>645</v>
      </c>
      <c r="I130" s="40" t="s">
        <v>235</v>
      </c>
      <c r="J130" s="40" t="s">
        <v>236</v>
      </c>
      <c r="K130" s="40" t="s">
        <v>41</v>
      </c>
      <c r="L130" s="40" t="s">
        <v>222</v>
      </c>
      <c r="M130" s="40" t="s">
        <v>223</v>
      </c>
      <c r="N130" s="40" t="s">
        <v>646</v>
      </c>
      <c r="O130" s="40" t="s">
        <v>201</v>
      </c>
      <c r="P130" s="40" t="s">
        <v>213</v>
      </c>
      <c r="Q130" s="40" t="s">
        <v>214</v>
      </c>
      <c r="R130" s="39">
        <v>7</v>
      </c>
      <c r="S130" s="39">
        <v>24</v>
      </c>
      <c r="T130" s="39">
        <v>5</v>
      </c>
      <c r="U130" s="39">
        <v>1</v>
      </c>
      <c r="V130" s="39">
        <v>5</v>
      </c>
      <c r="W130" s="39">
        <v>20</v>
      </c>
      <c r="X130" s="39">
        <v>1</v>
      </c>
      <c r="Y130" s="39">
        <v>24</v>
      </c>
    </row>
    <row r="131" spans="1:25" s="42" customFormat="1" ht="19.7" hidden="1" customHeight="1" x14ac:dyDescent="0.2">
      <c r="A131" s="43">
        <v>4147</v>
      </c>
      <c r="B131" s="44" t="s">
        <v>647</v>
      </c>
      <c r="C131" s="44" t="s">
        <v>648</v>
      </c>
      <c r="D131" s="41" t="str">
        <f t="shared" ref="D131:D194" si="2">RIGHT(F131,4)</f>
        <v>0197</v>
      </c>
      <c r="E131" s="44" t="s">
        <v>193</v>
      </c>
      <c r="F131" s="44" t="s">
        <v>643</v>
      </c>
      <c r="G131" s="44" t="s">
        <v>644</v>
      </c>
      <c r="H131" s="44" t="s">
        <v>645</v>
      </c>
      <c r="I131" s="44" t="s">
        <v>235</v>
      </c>
      <c r="J131" s="44" t="s">
        <v>236</v>
      </c>
      <c r="K131" s="44" t="s">
        <v>41</v>
      </c>
      <c r="L131" s="44" t="s">
        <v>222</v>
      </c>
      <c r="M131" s="44" t="s">
        <v>223</v>
      </c>
      <c r="N131" s="44" t="s">
        <v>646</v>
      </c>
      <c r="O131" s="44" t="s">
        <v>201</v>
      </c>
      <c r="P131" s="44" t="s">
        <v>213</v>
      </c>
      <c r="Q131" s="44" t="s">
        <v>214</v>
      </c>
      <c r="R131" s="43">
        <v>7</v>
      </c>
      <c r="S131" s="43">
        <v>24</v>
      </c>
      <c r="T131" s="43">
        <v>5</v>
      </c>
      <c r="U131" s="43">
        <v>1</v>
      </c>
      <c r="V131" s="43">
        <v>5</v>
      </c>
      <c r="W131" s="43">
        <v>20</v>
      </c>
      <c r="X131" s="43">
        <v>1</v>
      </c>
      <c r="Y131" s="43">
        <v>24</v>
      </c>
    </row>
    <row r="132" spans="1:25" s="42" customFormat="1" ht="19.7" hidden="1" customHeight="1" x14ac:dyDescent="0.2">
      <c r="A132" s="39">
        <v>4148</v>
      </c>
      <c r="B132" s="40" t="s">
        <v>649</v>
      </c>
      <c r="C132" s="40" t="s">
        <v>650</v>
      </c>
      <c r="D132" s="41" t="str">
        <f t="shared" si="2"/>
        <v>0197</v>
      </c>
      <c r="E132" s="40" t="s">
        <v>193</v>
      </c>
      <c r="F132" s="40" t="s">
        <v>643</v>
      </c>
      <c r="G132" s="40" t="s">
        <v>644</v>
      </c>
      <c r="H132" s="40" t="s">
        <v>645</v>
      </c>
      <c r="I132" s="40" t="s">
        <v>235</v>
      </c>
      <c r="J132" s="40" t="s">
        <v>236</v>
      </c>
      <c r="K132" s="40" t="s">
        <v>41</v>
      </c>
      <c r="L132" s="40" t="s">
        <v>222</v>
      </c>
      <c r="M132" s="40" t="s">
        <v>223</v>
      </c>
      <c r="N132" s="40" t="s">
        <v>646</v>
      </c>
      <c r="O132" s="40" t="s">
        <v>201</v>
      </c>
      <c r="P132" s="40" t="s">
        <v>213</v>
      </c>
      <c r="Q132" s="40" t="s">
        <v>214</v>
      </c>
      <c r="R132" s="39">
        <v>7</v>
      </c>
      <c r="S132" s="39">
        <v>24</v>
      </c>
      <c r="T132" s="39">
        <v>5</v>
      </c>
      <c r="U132" s="39">
        <v>1</v>
      </c>
      <c r="V132" s="39">
        <v>5</v>
      </c>
      <c r="W132" s="39">
        <v>20</v>
      </c>
      <c r="X132" s="39">
        <v>1</v>
      </c>
      <c r="Y132" s="39">
        <v>24</v>
      </c>
    </row>
    <row r="133" spans="1:25" s="42" customFormat="1" ht="19.7" hidden="1" customHeight="1" x14ac:dyDescent="0.2">
      <c r="A133" s="43">
        <v>4149</v>
      </c>
      <c r="B133" s="44" t="s">
        <v>651</v>
      </c>
      <c r="C133" s="44" t="s">
        <v>652</v>
      </c>
      <c r="D133" s="41" t="str">
        <f t="shared" si="2"/>
        <v>0197</v>
      </c>
      <c r="E133" s="44" t="s">
        <v>193</v>
      </c>
      <c r="F133" s="44" t="s">
        <v>643</v>
      </c>
      <c r="G133" s="44" t="s">
        <v>644</v>
      </c>
      <c r="H133" s="44" t="s">
        <v>645</v>
      </c>
      <c r="I133" s="44" t="s">
        <v>235</v>
      </c>
      <c r="J133" s="44" t="s">
        <v>236</v>
      </c>
      <c r="K133" s="44" t="s">
        <v>41</v>
      </c>
      <c r="L133" s="44" t="s">
        <v>222</v>
      </c>
      <c r="M133" s="44" t="s">
        <v>223</v>
      </c>
      <c r="N133" s="44" t="s">
        <v>646</v>
      </c>
      <c r="O133" s="44" t="s">
        <v>201</v>
      </c>
      <c r="P133" s="44" t="s">
        <v>213</v>
      </c>
      <c r="Q133" s="44" t="s">
        <v>214</v>
      </c>
      <c r="R133" s="43">
        <v>7</v>
      </c>
      <c r="S133" s="43">
        <v>24</v>
      </c>
      <c r="T133" s="43">
        <v>5</v>
      </c>
      <c r="U133" s="43">
        <v>1</v>
      </c>
      <c r="V133" s="43">
        <v>5</v>
      </c>
      <c r="W133" s="43">
        <v>20</v>
      </c>
      <c r="X133" s="43">
        <v>1</v>
      </c>
      <c r="Y133" s="43">
        <v>24</v>
      </c>
    </row>
    <row r="134" spans="1:25" s="42" customFormat="1" ht="19.7" hidden="1" customHeight="1" x14ac:dyDescent="0.2">
      <c r="A134" s="39">
        <v>4150</v>
      </c>
      <c r="B134" s="40" t="s">
        <v>653</v>
      </c>
      <c r="C134" s="40" t="s">
        <v>654</v>
      </c>
      <c r="D134" s="41" t="str">
        <f t="shared" si="2"/>
        <v>0197</v>
      </c>
      <c r="E134" s="40" t="s">
        <v>193</v>
      </c>
      <c r="F134" s="40" t="s">
        <v>643</v>
      </c>
      <c r="G134" s="40" t="s">
        <v>644</v>
      </c>
      <c r="H134" s="40" t="s">
        <v>645</v>
      </c>
      <c r="I134" s="40" t="s">
        <v>235</v>
      </c>
      <c r="J134" s="40" t="s">
        <v>236</v>
      </c>
      <c r="K134" s="40" t="s">
        <v>41</v>
      </c>
      <c r="L134" s="40" t="s">
        <v>222</v>
      </c>
      <c r="M134" s="40" t="s">
        <v>223</v>
      </c>
      <c r="N134" s="40" t="s">
        <v>646</v>
      </c>
      <c r="O134" s="40" t="s">
        <v>201</v>
      </c>
      <c r="P134" s="40" t="s">
        <v>213</v>
      </c>
      <c r="Q134" s="40" t="s">
        <v>214</v>
      </c>
      <c r="R134" s="39">
        <v>7</v>
      </c>
      <c r="S134" s="39">
        <v>24</v>
      </c>
      <c r="T134" s="39">
        <v>5</v>
      </c>
      <c r="U134" s="39">
        <v>1</v>
      </c>
      <c r="V134" s="39">
        <v>5</v>
      </c>
      <c r="W134" s="39">
        <v>20</v>
      </c>
      <c r="X134" s="39">
        <v>1</v>
      </c>
      <c r="Y134" s="39">
        <v>24</v>
      </c>
    </row>
    <row r="135" spans="1:25" s="42" customFormat="1" ht="19.7" hidden="1" customHeight="1" x14ac:dyDescent="0.2">
      <c r="A135" s="43">
        <v>4151</v>
      </c>
      <c r="B135" s="44" t="s">
        <v>655</v>
      </c>
      <c r="C135" s="44" t="s">
        <v>656</v>
      </c>
      <c r="D135" s="41" t="str">
        <f t="shared" si="2"/>
        <v>0197</v>
      </c>
      <c r="E135" s="44" t="s">
        <v>193</v>
      </c>
      <c r="F135" s="44" t="s">
        <v>643</v>
      </c>
      <c r="G135" s="44" t="s">
        <v>644</v>
      </c>
      <c r="H135" s="44" t="s">
        <v>645</v>
      </c>
      <c r="I135" s="44" t="s">
        <v>235</v>
      </c>
      <c r="J135" s="44" t="s">
        <v>236</v>
      </c>
      <c r="K135" s="44" t="s">
        <v>41</v>
      </c>
      <c r="L135" s="44" t="s">
        <v>222</v>
      </c>
      <c r="M135" s="44" t="s">
        <v>223</v>
      </c>
      <c r="N135" s="44" t="s">
        <v>646</v>
      </c>
      <c r="O135" s="44" t="s">
        <v>201</v>
      </c>
      <c r="P135" s="44" t="s">
        <v>213</v>
      </c>
      <c r="Q135" s="44" t="s">
        <v>214</v>
      </c>
      <c r="R135" s="43">
        <v>7</v>
      </c>
      <c r="S135" s="43">
        <v>24</v>
      </c>
      <c r="T135" s="43">
        <v>5</v>
      </c>
      <c r="U135" s="43">
        <v>1</v>
      </c>
      <c r="V135" s="43">
        <v>5</v>
      </c>
      <c r="W135" s="43">
        <v>20</v>
      </c>
      <c r="X135" s="43">
        <v>1</v>
      </c>
      <c r="Y135" s="43">
        <v>24</v>
      </c>
    </row>
    <row r="136" spans="1:25" s="42" customFormat="1" ht="19.7" hidden="1" customHeight="1" x14ac:dyDescent="0.2">
      <c r="A136" s="39">
        <v>4152</v>
      </c>
      <c r="B136" s="40" t="s">
        <v>657</v>
      </c>
      <c r="C136" s="40" t="s">
        <v>658</v>
      </c>
      <c r="D136" s="41" t="str">
        <f t="shared" si="2"/>
        <v>0197</v>
      </c>
      <c r="E136" s="40" t="s">
        <v>193</v>
      </c>
      <c r="F136" s="40" t="s">
        <v>643</v>
      </c>
      <c r="G136" s="40" t="s">
        <v>644</v>
      </c>
      <c r="H136" s="40" t="s">
        <v>645</v>
      </c>
      <c r="I136" s="40" t="s">
        <v>235</v>
      </c>
      <c r="J136" s="40" t="s">
        <v>236</v>
      </c>
      <c r="K136" s="40" t="s">
        <v>41</v>
      </c>
      <c r="L136" s="40" t="s">
        <v>222</v>
      </c>
      <c r="M136" s="40" t="s">
        <v>223</v>
      </c>
      <c r="N136" s="40" t="s">
        <v>646</v>
      </c>
      <c r="O136" s="40" t="s">
        <v>201</v>
      </c>
      <c r="P136" s="40" t="s">
        <v>213</v>
      </c>
      <c r="Q136" s="40" t="s">
        <v>214</v>
      </c>
      <c r="R136" s="39">
        <v>7</v>
      </c>
      <c r="S136" s="39">
        <v>24</v>
      </c>
      <c r="T136" s="39">
        <v>5</v>
      </c>
      <c r="U136" s="39">
        <v>1</v>
      </c>
      <c r="V136" s="39">
        <v>5</v>
      </c>
      <c r="W136" s="39">
        <v>20</v>
      </c>
      <c r="X136" s="39">
        <v>1</v>
      </c>
      <c r="Y136" s="39">
        <v>24</v>
      </c>
    </row>
    <row r="137" spans="1:25" s="42" customFormat="1" ht="19.7" hidden="1" customHeight="1" x14ac:dyDescent="0.2">
      <c r="A137" s="43">
        <v>4153</v>
      </c>
      <c r="B137" s="44" t="s">
        <v>659</v>
      </c>
      <c r="C137" s="44" t="s">
        <v>660</v>
      </c>
      <c r="D137" s="41" t="str">
        <f t="shared" si="2"/>
        <v>0198</v>
      </c>
      <c r="E137" s="44" t="s">
        <v>193</v>
      </c>
      <c r="F137" s="44" t="s">
        <v>661</v>
      </c>
      <c r="G137" s="44" t="s">
        <v>662</v>
      </c>
      <c r="H137" s="44" t="s">
        <v>663</v>
      </c>
      <c r="I137" s="44" t="s">
        <v>618</v>
      </c>
      <c r="J137" s="44" t="s">
        <v>619</v>
      </c>
      <c r="K137" s="44" t="s">
        <v>41</v>
      </c>
      <c r="L137" s="44" t="s">
        <v>222</v>
      </c>
      <c r="M137" s="44" t="s">
        <v>396</v>
      </c>
      <c r="N137" s="44" t="s">
        <v>646</v>
      </c>
      <c r="O137" s="44" t="s">
        <v>607</v>
      </c>
      <c r="P137" s="44" t="s">
        <v>202</v>
      </c>
      <c r="Q137" s="44" t="s">
        <v>545</v>
      </c>
      <c r="R137" s="43">
        <v>2</v>
      </c>
      <c r="S137" s="43">
        <v>6</v>
      </c>
      <c r="T137" s="43">
        <v>18</v>
      </c>
      <c r="U137" s="43">
        <v>1</v>
      </c>
      <c r="V137" s="43">
        <v>18</v>
      </c>
      <c r="W137" s="43">
        <v>18</v>
      </c>
      <c r="X137" s="43">
        <v>1</v>
      </c>
      <c r="Y137" s="43">
        <v>6</v>
      </c>
    </row>
    <row r="138" spans="1:25" s="42" customFormat="1" ht="19.7" hidden="1" customHeight="1" x14ac:dyDescent="0.2">
      <c r="A138" s="39">
        <v>4154</v>
      </c>
      <c r="B138" s="40" t="s">
        <v>664</v>
      </c>
      <c r="C138" s="40" t="s">
        <v>660</v>
      </c>
      <c r="D138" s="41" t="str">
        <f t="shared" si="2"/>
        <v>0198</v>
      </c>
      <c r="E138" s="40" t="s">
        <v>193</v>
      </c>
      <c r="F138" s="40" t="s">
        <v>661</v>
      </c>
      <c r="G138" s="40" t="s">
        <v>662</v>
      </c>
      <c r="H138" s="40" t="s">
        <v>663</v>
      </c>
      <c r="I138" s="40" t="s">
        <v>618</v>
      </c>
      <c r="J138" s="40" t="s">
        <v>619</v>
      </c>
      <c r="K138" s="40" t="s">
        <v>41</v>
      </c>
      <c r="L138" s="40" t="s">
        <v>222</v>
      </c>
      <c r="M138" s="40" t="s">
        <v>396</v>
      </c>
      <c r="N138" s="40" t="s">
        <v>646</v>
      </c>
      <c r="O138" s="40" t="s">
        <v>607</v>
      </c>
      <c r="P138" s="40" t="s">
        <v>202</v>
      </c>
      <c r="Q138" s="40" t="s">
        <v>545</v>
      </c>
      <c r="R138" s="39">
        <v>2</v>
      </c>
      <c r="S138" s="39">
        <v>6</v>
      </c>
      <c r="T138" s="39">
        <v>18</v>
      </c>
      <c r="U138" s="39">
        <v>1</v>
      </c>
      <c r="V138" s="39">
        <v>18</v>
      </c>
      <c r="W138" s="39">
        <v>18</v>
      </c>
      <c r="X138" s="39">
        <v>1</v>
      </c>
      <c r="Y138" s="39">
        <v>6</v>
      </c>
    </row>
    <row r="139" spans="1:25" s="42" customFormat="1" ht="19.7" hidden="1" customHeight="1" x14ac:dyDescent="0.2">
      <c r="A139" s="43">
        <v>4155</v>
      </c>
      <c r="B139" s="44" t="s">
        <v>665</v>
      </c>
      <c r="C139" s="44" t="s">
        <v>666</v>
      </c>
      <c r="D139" s="41" t="str">
        <f t="shared" si="2"/>
        <v>0199</v>
      </c>
      <c r="E139" s="44" t="s">
        <v>193</v>
      </c>
      <c r="F139" s="44" t="s">
        <v>667</v>
      </c>
      <c r="G139" s="44" t="s">
        <v>668</v>
      </c>
      <c r="H139" s="44" t="s">
        <v>666</v>
      </c>
      <c r="I139" s="44" t="s">
        <v>196</v>
      </c>
      <c r="J139" s="44" t="s">
        <v>197</v>
      </c>
      <c r="K139" s="44" t="s">
        <v>41</v>
      </c>
      <c r="L139" s="44" t="s">
        <v>211</v>
      </c>
      <c r="M139" s="44" t="s">
        <v>265</v>
      </c>
      <c r="N139" s="44" t="s">
        <v>646</v>
      </c>
      <c r="O139" s="44" t="s">
        <v>201</v>
      </c>
      <c r="P139" s="44" t="s">
        <v>202</v>
      </c>
      <c r="Q139" s="44" t="s">
        <v>214</v>
      </c>
      <c r="R139" s="43">
        <v>2</v>
      </c>
      <c r="S139" s="43">
        <v>12</v>
      </c>
      <c r="T139" s="43">
        <v>9</v>
      </c>
      <c r="U139" s="43">
        <v>1</v>
      </c>
      <c r="V139" s="43">
        <v>9</v>
      </c>
      <c r="W139" s="43">
        <v>18</v>
      </c>
      <c r="X139" s="43">
        <v>1</v>
      </c>
      <c r="Y139" s="43">
        <v>12</v>
      </c>
    </row>
    <row r="140" spans="1:25" s="42" customFormat="1" ht="19.7" hidden="1" customHeight="1" x14ac:dyDescent="0.2">
      <c r="A140" s="39">
        <v>4156</v>
      </c>
      <c r="B140" s="40" t="s">
        <v>669</v>
      </c>
      <c r="C140" s="40" t="s">
        <v>666</v>
      </c>
      <c r="D140" s="41" t="str">
        <f t="shared" si="2"/>
        <v>0199</v>
      </c>
      <c r="E140" s="40" t="s">
        <v>193</v>
      </c>
      <c r="F140" s="40" t="s">
        <v>667</v>
      </c>
      <c r="G140" s="40" t="s">
        <v>668</v>
      </c>
      <c r="H140" s="40" t="s">
        <v>666</v>
      </c>
      <c r="I140" s="40" t="s">
        <v>196</v>
      </c>
      <c r="J140" s="40" t="s">
        <v>197</v>
      </c>
      <c r="K140" s="40" t="s">
        <v>41</v>
      </c>
      <c r="L140" s="40" t="s">
        <v>211</v>
      </c>
      <c r="M140" s="40" t="s">
        <v>265</v>
      </c>
      <c r="N140" s="40" t="s">
        <v>646</v>
      </c>
      <c r="O140" s="40" t="s">
        <v>201</v>
      </c>
      <c r="P140" s="40" t="s">
        <v>202</v>
      </c>
      <c r="Q140" s="40" t="s">
        <v>214</v>
      </c>
      <c r="R140" s="39">
        <v>2</v>
      </c>
      <c r="S140" s="39">
        <v>12</v>
      </c>
      <c r="T140" s="39">
        <v>10</v>
      </c>
      <c r="U140" s="39">
        <v>1</v>
      </c>
      <c r="V140" s="39">
        <v>10</v>
      </c>
      <c r="W140" s="39">
        <v>20</v>
      </c>
      <c r="X140" s="39">
        <v>1</v>
      </c>
      <c r="Y140" s="39">
        <v>12</v>
      </c>
    </row>
    <row r="141" spans="1:25" s="42" customFormat="1" ht="19.7" hidden="1" customHeight="1" x14ac:dyDescent="0.2">
      <c r="A141" s="43">
        <v>4157</v>
      </c>
      <c r="B141" s="44" t="s">
        <v>670</v>
      </c>
      <c r="C141" s="44" t="s">
        <v>660</v>
      </c>
      <c r="D141" s="41" t="str">
        <f t="shared" si="2"/>
        <v>0200</v>
      </c>
      <c r="E141" s="44" t="s">
        <v>193</v>
      </c>
      <c r="F141" s="44" t="s">
        <v>671</v>
      </c>
      <c r="G141" s="44" t="s">
        <v>672</v>
      </c>
      <c r="H141" s="44" t="s">
        <v>673</v>
      </c>
      <c r="I141" s="44" t="s">
        <v>196</v>
      </c>
      <c r="J141" s="44" t="s">
        <v>197</v>
      </c>
      <c r="K141" s="44" t="s">
        <v>41</v>
      </c>
      <c r="L141" s="44" t="s">
        <v>211</v>
      </c>
      <c r="M141" s="44" t="s">
        <v>396</v>
      </c>
      <c r="N141" s="44" t="s">
        <v>646</v>
      </c>
      <c r="O141" s="44" t="s">
        <v>607</v>
      </c>
      <c r="P141" s="44" t="s">
        <v>202</v>
      </c>
      <c r="Q141" s="44" t="s">
        <v>545</v>
      </c>
      <c r="R141" s="43">
        <v>2</v>
      </c>
      <c r="S141" s="43">
        <v>6</v>
      </c>
      <c r="T141" s="43">
        <v>18</v>
      </c>
      <c r="U141" s="43">
        <v>1</v>
      </c>
      <c r="V141" s="43">
        <v>18</v>
      </c>
      <c r="W141" s="43">
        <v>18</v>
      </c>
      <c r="X141" s="43">
        <v>1</v>
      </c>
      <c r="Y141" s="43">
        <v>6</v>
      </c>
    </row>
    <row r="142" spans="1:25" s="42" customFormat="1" ht="19.7" hidden="1" customHeight="1" x14ac:dyDescent="0.2">
      <c r="A142" s="39">
        <v>4158</v>
      </c>
      <c r="B142" s="40" t="s">
        <v>670</v>
      </c>
      <c r="C142" s="40" t="s">
        <v>674</v>
      </c>
      <c r="D142" s="41" t="str">
        <f t="shared" si="2"/>
        <v>0200</v>
      </c>
      <c r="E142" s="40" t="s">
        <v>193</v>
      </c>
      <c r="F142" s="40" t="s">
        <v>671</v>
      </c>
      <c r="G142" s="40" t="s">
        <v>672</v>
      </c>
      <c r="H142" s="40" t="s">
        <v>673</v>
      </c>
      <c r="I142" s="40" t="s">
        <v>196</v>
      </c>
      <c r="J142" s="40" t="s">
        <v>197</v>
      </c>
      <c r="K142" s="40" t="s">
        <v>41</v>
      </c>
      <c r="L142" s="40" t="s">
        <v>211</v>
      </c>
      <c r="M142" s="40" t="s">
        <v>396</v>
      </c>
      <c r="N142" s="40" t="s">
        <v>646</v>
      </c>
      <c r="O142" s="40" t="s">
        <v>607</v>
      </c>
      <c r="P142" s="40" t="s">
        <v>202</v>
      </c>
      <c r="Q142" s="40" t="s">
        <v>224</v>
      </c>
      <c r="R142" s="39">
        <v>2</v>
      </c>
      <c r="S142" s="39">
        <v>6</v>
      </c>
      <c r="T142" s="39">
        <v>15</v>
      </c>
      <c r="U142" s="39">
        <v>1</v>
      </c>
      <c r="V142" s="39">
        <v>15</v>
      </c>
      <c r="W142" s="39">
        <v>15</v>
      </c>
      <c r="X142" s="39">
        <v>1</v>
      </c>
      <c r="Y142" s="39">
        <v>6</v>
      </c>
    </row>
    <row r="143" spans="1:25" s="42" customFormat="1" ht="19.7" hidden="1" customHeight="1" x14ac:dyDescent="0.2">
      <c r="A143" s="43">
        <v>4159</v>
      </c>
      <c r="B143" s="44" t="s">
        <v>675</v>
      </c>
      <c r="C143" s="44" t="s">
        <v>676</v>
      </c>
      <c r="D143" s="41" t="str">
        <f t="shared" si="2"/>
        <v>0201</v>
      </c>
      <c r="E143" s="44" t="s">
        <v>193</v>
      </c>
      <c r="F143" s="44" t="s">
        <v>677</v>
      </c>
      <c r="G143" s="44" t="s">
        <v>678</v>
      </c>
      <c r="H143" s="44" t="s">
        <v>676</v>
      </c>
      <c r="I143" s="44" t="s">
        <v>679</v>
      </c>
      <c r="J143" s="44" t="s">
        <v>72</v>
      </c>
      <c r="K143" s="44" t="s">
        <v>41</v>
      </c>
      <c r="L143" s="44" t="s">
        <v>222</v>
      </c>
      <c r="M143" s="44" t="s">
        <v>680</v>
      </c>
      <c r="N143" s="44" t="s">
        <v>646</v>
      </c>
      <c r="O143" s="44" t="s">
        <v>201</v>
      </c>
      <c r="P143" s="44" t="s">
        <v>202</v>
      </c>
      <c r="Q143" s="44" t="s">
        <v>214</v>
      </c>
      <c r="R143" s="43">
        <v>6</v>
      </c>
      <c r="S143" s="43">
        <v>13</v>
      </c>
      <c r="T143" s="43">
        <v>10</v>
      </c>
      <c r="U143" s="43">
        <v>1</v>
      </c>
      <c r="V143" s="43">
        <v>10</v>
      </c>
      <c r="W143" s="43">
        <v>21</v>
      </c>
      <c r="X143" s="43">
        <v>1</v>
      </c>
      <c r="Y143" s="43">
        <v>13</v>
      </c>
    </row>
    <row r="144" spans="1:25" s="42" customFormat="1" ht="19.7" hidden="1" customHeight="1" x14ac:dyDescent="0.2">
      <c r="A144" s="39">
        <v>4160</v>
      </c>
      <c r="B144" s="40" t="s">
        <v>681</v>
      </c>
      <c r="C144" s="40" t="s">
        <v>676</v>
      </c>
      <c r="D144" s="41" t="str">
        <f t="shared" si="2"/>
        <v>0201</v>
      </c>
      <c r="E144" s="40" t="s">
        <v>193</v>
      </c>
      <c r="F144" s="40" t="s">
        <v>677</v>
      </c>
      <c r="G144" s="40" t="s">
        <v>678</v>
      </c>
      <c r="H144" s="40" t="s">
        <v>676</v>
      </c>
      <c r="I144" s="40" t="s">
        <v>679</v>
      </c>
      <c r="J144" s="40" t="s">
        <v>72</v>
      </c>
      <c r="K144" s="40" t="s">
        <v>41</v>
      </c>
      <c r="L144" s="40" t="s">
        <v>222</v>
      </c>
      <c r="M144" s="40" t="s">
        <v>680</v>
      </c>
      <c r="N144" s="40" t="s">
        <v>646</v>
      </c>
      <c r="O144" s="40" t="s">
        <v>201</v>
      </c>
      <c r="P144" s="40" t="s">
        <v>202</v>
      </c>
      <c r="Q144" s="40" t="s">
        <v>214</v>
      </c>
      <c r="R144" s="39">
        <v>6</v>
      </c>
      <c r="S144" s="39">
        <v>14</v>
      </c>
      <c r="T144" s="39">
        <v>10</v>
      </c>
      <c r="U144" s="39">
        <v>1</v>
      </c>
      <c r="V144" s="39">
        <v>10</v>
      </c>
      <c r="W144" s="39">
        <v>23</v>
      </c>
      <c r="X144" s="39">
        <v>1</v>
      </c>
      <c r="Y144" s="39">
        <v>14</v>
      </c>
    </row>
    <row r="145" spans="1:25" s="42" customFormat="1" ht="19.7" hidden="1" customHeight="1" x14ac:dyDescent="0.2">
      <c r="A145" s="43">
        <v>4161</v>
      </c>
      <c r="B145" s="44" t="s">
        <v>682</v>
      </c>
      <c r="C145" s="44" t="s">
        <v>676</v>
      </c>
      <c r="D145" s="41" t="str">
        <f t="shared" si="2"/>
        <v>0201</v>
      </c>
      <c r="E145" s="44" t="s">
        <v>193</v>
      </c>
      <c r="F145" s="44" t="s">
        <v>677</v>
      </c>
      <c r="G145" s="44" t="s">
        <v>678</v>
      </c>
      <c r="H145" s="44" t="s">
        <v>676</v>
      </c>
      <c r="I145" s="44" t="s">
        <v>679</v>
      </c>
      <c r="J145" s="44" t="s">
        <v>72</v>
      </c>
      <c r="K145" s="44" t="s">
        <v>41</v>
      </c>
      <c r="L145" s="44" t="s">
        <v>222</v>
      </c>
      <c r="M145" s="44" t="s">
        <v>680</v>
      </c>
      <c r="N145" s="44" t="s">
        <v>646</v>
      </c>
      <c r="O145" s="44" t="s">
        <v>201</v>
      </c>
      <c r="P145" s="44" t="s">
        <v>202</v>
      </c>
      <c r="Q145" s="44" t="s">
        <v>214</v>
      </c>
      <c r="R145" s="43">
        <v>6</v>
      </c>
      <c r="S145" s="43">
        <v>13</v>
      </c>
      <c r="T145" s="43">
        <v>10</v>
      </c>
      <c r="U145" s="43">
        <v>1</v>
      </c>
      <c r="V145" s="43">
        <v>10</v>
      </c>
      <c r="W145" s="43">
        <v>21</v>
      </c>
      <c r="X145" s="43">
        <v>1</v>
      </c>
      <c r="Y145" s="43">
        <v>13</v>
      </c>
    </row>
    <row r="146" spans="1:25" s="42" customFormat="1" ht="19.7" hidden="1" customHeight="1" x14ac:dyDescent="0.2">
      <c r="A146" s="39">
        <v>4162</v>
      </c>
      <c r="B146" s="40" t="s">
        <v>683</v>
      </c>
      <c r="C146" s="40" t="s">
        <v>676</v>
      </c>
      <c r="D146" s="41" t="str">
        <f t="shared" si="2"/>
        <v>0201</v>
      </c>
      <c r="E146" s="40" t="s">
        <v>193</v>
      </c>
      <c r="F146" s="40" t="s">
        <v>677</v>
      </c>
      <c r="G146" s="40" t="s">
        <v>678</v>
      </c>
      <c r="H146" s="40" t="s">
        <v>676</v>
      </c>
      <c r="I146" s="40" t="s">
        <v>679</v>
      </c>
      <c r="J146" s="40" t="s">
        <v>72</v>
      </c>
      <c r="K146" s="40" t="s">
        <v>41</v>
      </c>
      <c r="L146" s="40" t="s">
        <v>222</v>
      </c>
      <c r="M146" s="40" t="s">
        <v>680</v>
      </c>
      <c r="N146" s="40" t="s">
        <v>646</v>
      </c>
      <c r="O146" s="40" t="s">
        <v>201</v>
      </c>
      <c r="P146" s="40" t="s">
        <v>202</v>
      </c>
      <c r="Q146" s="40" t="s">
        <v>214</v>
      </c>
      <c r="R146" s="39">
        <v>6</v>
      </c>
      <c r="S146" s="39">
        <v>14</v>
      </c>
      <c r="T146" s="39">
        <v>7</v>
      </c>
      <c r="U146" s="39">
        <v>1</v>
      </c>
      <c r="V146" s="39">
        <v>7</v>
      </c>
      <c r="W146" s="39">
        <v>16</v>
      </c>
      <c r="X146" s="39">
        <v>1</v>
      </c>
      <c r="Y146" s="39">
        <v>14</v>
      </c>
    </row>
    <row r="147" spans="1:25" s="42" customFormat="1" ht="19.7" hidden="1" customHeight="1" x14ac:dyDescent="0.2">
      <c r="A147" s="43">
        <v>4163</v>
      </c>
      <c r="B147" s="44" t="s">
        <v>684</v>
      </c>
      <c r="C147" s="44" t="s">
        <v>676</v>
      </c>
      <c r="D147" s="41" t="str">
        <f t="shared" si="2"/>
        <v>0201</v>
      </c>
      <c r="E147" s="44" t="s">
        <v>193</v>
      </c>
      <c r="F147" s="44" t="s">
        <v>677</v>
      </c>
      <c r="G147" s="44" t="s">
        <v>678</v>
      </c>
      <c r="H147" s="44" t="s">
        <v>676</v>
      </c>
      <c r="I147" s="44" t="s">
        <v>679</v>
      </c>
      <c r="J147" s="44" t="s">
        <v>72</v>
      </c>
      <c r="K147" s="44" t="s">
        <v>41</v>
      </c>
      <c r="L147" s="44" t="s">
        <v>222</v>
      </c>
      <c r="M147" s="44" t="s">
        <v>680</v>
      </c>
      <c r="N147" s="44" t="s">
        <v>646</v>
      </c>
      <c r="O147" s="44" t="s">
        <v>201</v>
      </c>
      <c r="P147" s="44" t="s">
        <v>202</v>
      </c>
      <c r="Q147" s="44" t="s">
        <v>214</v>
      </c>
      <c r="R147" s="43">
        <v>6</v>
      </c>
      <c r="S147" s="43">
        <v>13</v>
      </c>
      <c r="T147" s="43">
        <v>10</v>
      </c>
      <c r="U147" s="43">
        <v>1</v>
      </c>
      <c r="V147" s="43">
        <v>10</v>
      </c>
      <c r="W147" s="43">
        <v>21</v>
      </c>
      <c r="X147" s="43">
        <v>1</v>
      </c>
      <c r="Y147" s="43">
        <v>13</v>
      </c>
    </row>
    <row r="148" spans="1:25" s="42" customFormat="1" ht="19.7" hidden="1" customHeight="1" x14ac:dyDescent="0.2">
      <c r="A148" s="39">
        <v>4164</v>
      </c>
      <c r="B148" s="40" t="s">
        <v>685</v>
      </c>
      <c r="C148" s="40" t="s">
        <v>676</v>
      </c>
      <c r="D148" s="41" t="str">
        <f t="shared" si="2"/>
        <v>0201</v>
      </c>
      <c r="E148" s="40" t="s">
        <v>193</v>
      </c>
      <c r="F148" s="40" t="s">
        <v>677</v>
      </c>
      <c r="G148" s="40" t="s">
        <v>678</v>
      </c>
      <c r="H148" s="40" t="s">
        <v>676</v>
      </c>
      <c r="I148" s="40" t="s">
        <v>679</v>
      </c>
      <c r="J148" s="40" t="s">
        <v>72</v>
      </c>
      <c r="K148" s="40" t="s">
        <v>41</v>
      </c>
      <c r="L148" s="40" t="s">
        <v>222</v>
      </c>
      <c r="M148" s="40" t="s">
        <v>680</v>
      </c>
      <c r="N148" s="40" t="s">
        <v>646</v>
      </c>
      <c r="O148" s="40" t="s">
        <v>201</v>
      </c>
      <c r="P148" s="40" t="s">
        <v>202</v>
      </c>
      <c r="Q148" s="40" t="s">
        <v>214</v>
      </c>
      <c r="R148" s="39">
        <v>6</v>
      </c>
      <c r="S148" s="39">
        <v>14</v>
      </c>
      <c r="T148" s="39">
        <v>9</v>
      </c>
      <c r="U148" s="39">
        <v>1</v>
      </c>
      <c r="V148" s="39">
        <v>9</v>
      </c>
      <c r="W148" s="39">
        <v>21</v>
      </c>
      <c r="X148" s="39">
        <v>1</v>
      </c>
      <c r="Y148" s="39">
        <v>14</v>
      </c>
    </row>
    <row r="149" spans="1:25" s="42" customFormat="1" ht="19.7" hidden="1" customHeight="1" x14ac:dyDescent="0.2">
      <c r="A149" s="43">
        <v>4165</v>
      </c>
      <c r="B149" s="44" t="s">
        <v>686</v>
      </c>
      <c r="C149" s="44" t="s">
        <v>687</v>
      </c>
      <c r="D149" s="41" t="str">
        <f t="shared" si="2"/>
        <v>0202</v>
      </c>
      <c r="E149" s="44" t="s">
        <v>193</v>
      </c>
      <c r="F149" s="44" t="s">
        <v>688</v>
      </c>
      <c r="G149" s="44" t="s">
        <v>689</v>
      </c>
      <c r="H149" s="44" t="s">
        <v>690</v>
      </c>
      <c r="I149" s="44" t="s">
        <v>497</v>
      </c>
      <c r="J149" s="44" t="s">
        <v>498</v>
      </c>
      <c r="K149" s="44" t="s">
        <v>41</v>
      </c>
      <c r="L149" s="44" t="s">
        <v>211</v>
      </c>
      <c r="M149" s="44" t="s">
        <v>271</v>
      </c>
      <c r="N149" s="44" t="s">
        <v>294</v>
      </c>
      <c r="O149" s="44" t="s">
        <v>477</v>
      </c>
      <c r="P149" s="44" t="s">
        <v>213</v>
      </c>
      <c r="Q149" s="44" t="s">
        <v>294</v>
      </c>
      <c r="R149" s="43">
        <v>1</v>
      </c>
      <c r="S149" s="43">
        <v>24</v>
      </c>
      <c r="T149" s="43">
        <v>25</v>
      </c>
      <c r="U149" s="43">
        <v>1</v>
      </c>
      <c r="V149" s="43">
        <v>25</v>
      </c>
      <c r="W149" s="43">
        <v>100</v>
      </c>
      <c r="X149" s="43">
        <v>1</v>
      </c>
      <c r="Y149" s="43">
        <v>24</v>
      </c>
    </row>
    <row r="150" spans="1:25" s="42" customFormat="1" ht="19.7" hidden="1" customHeight="1" x14ac:dyDescent="0.2">
      <c r="A150" s="39">
        <v>4166</v>
      </c>
      <c r="B150" s="40" t="s">
        <v>691</v>
      </c>
      <c r="C150" s="40" t="s">
        <v>692</v>
      </c>
      <c r="D150" s="41" t="str">
        <f t="shared" si="2"/>
        <v>0203</v>
      </c>
      <c r="E150" s="40" t="s">
        <v>193</v>
      </c>
      <c r="F150" s="40" t="s">
        <v>693</v>
      </c>
      <c r="G150" s="40" t="s">
        <v>694</v>
      </c>
      <c r="H150" s="40" t="s">
        <v>695</v>
      </c>
      <c r="I150" s="40" t="s">
        <v>497</v>
      </c>
      <c r="J150" s="40" t="s">
        <v>498</v>
      </c>
      <c r="K150" s="40" t="s">
        <v>41</v>
      </c>
      <c r="L150" s="40" t="s">
        <v>475</v>
      </c>
      <c r="M150" s="40" t="s">
        <v>271</v>
      </c>
      <c r="N150" s="40" t="s">
        <v>294</v>
      </c>
      <c r="O150" s="40" t="s">
        <v>201</v>
      </c>
      <c r="P150" s="40" t="s">
        <v>213</v>
      </c>
      <c r="Q150" s="40" t="s">
        <v>294</v>
      </c>
      <c r="R150" s="39">
        <v>7</v>
      </c>
      <c r="S150" s="39">
        <v>12</v>
      </c>
      <c r="T150" s="39">
        <v>15</v>
      </c>
      <c r="U150" s="39">
        <v>1</v>
      </c>
      <c r="V150" s="39">
        <v>15</v>
      </c>
      <c r="W150" s="39">
        <v>30</v>
      </c>
      <c r="X150" s="39">
        <v>1</v>
      </c>
      <c r="Y150" s="39">
        <v>12</v>
      </c>
    </row>
    <row r="151" spans="1:25" s="42" customFormat="1" ht="19.7" hidden="1" customHeight="1" x14ac:dyDescent="0.2">
      <c r="A151" s="43">
        <v>4167</v>
      </c>
      <c r="B151" s="44" t="s">
        <v>499</v>
      </c>
      <c r="C151" s="44" t="s">
        <v>696</v>
      </c>
      <c r="D151" s="41" t="str">
        <f t="shared" si="2"/>
        <v>0203</v>
      </c>
      <c r="E151" s="44" t="s">
        <v>193</v>
      </c>
      <c r="F151" s="44" t="s">
        <v>693</v>
      </c>
      <c r="G151" s="44" t="s">
        <v>694</v>
      </c>
      <c r="H151" s="44" t="s">
        <v>695</v>
      </c>
      <c r="I151" s="44" t="s">
        <v>497</v>
      </c>
      <c r="J151" s="44" t="s">
        <v>498</v>
      </c>
      <c r="K151" s="44" t="s">
        <v>41</v>
      </c>
      <c r="L151" s="44" t="s">
        <v>475</v>
      </c>
      <c r="M151" s="44" t="s">
        <v>271</v>
      </c>
      <c r="N151" s="44" t="s">
        <v>294</v>
      </c>
      <c r="O151" s="44" t="s">
        <v>201</v>
      </c>
      <c r="P151" s="44" t="s">
        <v>213</v>
      </c>
      <c r="Q151" s="44" t="s">
        <v>294</v>
      </c>
      <c r="R151" s="43">
        <v>7</v>
      </c>
      <c r="S151" s="43">
        <v>12</v>
      </c>
      <c r="T151" s="43">
        <v>15</v>
      </c>
      <c r="U151" s="43">
        <v>1</v>
      </c>
      <c r="V151" s="43">
        <v>15</v>
      </c>
      <c r="W151" s="43">
        <v>30</v>
      </c>
      <c r="X151" s="43">
        <v>1</v>
      </c>
      <c r="Y151" s="43">
        <v>12</v>
      </c>
    </row>
    <row r="152" spans="1:25" s="42" customFormat="1" ht="19.7" hidden="1" customHeight="1" x14ac:dyDescent="0.2">
      <c r="A152" s="39">
        <v>4168</v>
      </c>
      <c r="B152" s="40" t="s">
        <v>501</v>
      </c>
      <c r="C152" s="40" t="s">
        <v>697</v>
      </c>
      <c r="D152" s="41" t="str">
        <f t="shared" si="2"/>
        <v>0203</v>
      </c>
      <c r="E152" s="40" t="s">
        <v>193</v>
      </c>
      <c r="F152" s="40" t="s">
        <v>693</v>
      </c>
      <c r="G152" s="40" t="s">
        <v>694</v>
      </c>
      <c r="H152" s="40" t="s">
        <v>695</v>
      </c>
      <c r="I152" s="40" t="s">
        <v>497</v>
      </c>
      <c r="J152" s="40" t="s">
        <v>498</v>
      </c>
      <c r="K152" s="40" t="s">
        <v>41</v>
      </c>
      <c r="L152" s="40" t="s">
        <v>475</v>
      </c>
      <c r="M152" s="40" t="s">
        <v>271</v>
      </c>
      <c r="N152" s="40" t="s">
        <v>294</v>
      </c>
      <c r="O152" s="40" t="s">
        <v>201</v>
      </c>
      <c r="P152" s="40" t="s">
        <v>213</v>
      </c>
      <c r="Q152" s="40" t="s">
        <v>294</v>
      </c>
      <c r="R152" s="39">
        <v>7</v>
      </c>
      <c r="S152" s="39">
        <v>12</v>
      </c>
      <c r="T152" s="39">
        <v>15</v>
      </c>
      <c r="U152" s="39">
        <v>1</v>
      </c>
      <c r="V152" s="39">
        <v>15</v>
      </c>
      <c r="W152" s="39">
        <v>30</v>
      </c>
      <c r="X152" s="39">
        <v>1</v>
      </c>
      <c r="Y152" s="39">
        <v>12</v>
      </c>
    </row>
    <row r="153" spans="1:25" s="42" customFormat="1" ht="19.7" hidden="1" customHeight="1" x14ac:dyDescent="0.2">
      <c r="A153" s="43">
        <v>4169</v>
      </c>
      <c r="B153" s="44" t="s">
        <v>698</v>
      </c>
      <c r="C153" s="44" t="s">
        <v>699</v>
      </c>
      <c r="D153" s="41" t="str">
        <f t="shared" si="2"/>
        <v>0203</v>
      </c>
      <c r="E153" s="44" t="s">
        <v>193</v>
      </c>
      <c r="F153" s="44" t="s">
        <v>693</v>
      </c>
      <c r="G153" s="44" t="s">
        <v>694</v>
      </c>
      <c r="H153" s="44" t="s">
        <v>695</v>
      </c>
      <c r="I153" s="44" t="s">
        <v>497</v>
      </c>
      <c r="J153" s="44" t="s">
        <v>498</v>
      </c>
      <c r="K153" s="44" t="s">
        <v>41</v>
      </c>
      <c r="L153" s="44" t="s">
        <v>475</v>
      </c>
      <c r="M153" s="44" t="s">
        <v>271</v>
      </c>
      <c r="N153" s="44" t="s">
        <v>294</v>
      </c>
      <c r="O153" s="44" t="s">
        <v>201</v>
      </c>
      <c r="P153" s="44" t="s">
        <v>213</v>
      </c>
      <c r="Q153" s="44" t="s">
        <v>294</v>
      </c>
      <c r="R153" s="43">
        <v>7</v>
      </c>
      <c r="S153" s="43">
        <v>12</v>
      </c>
      <c r="T153" s="43">
        <v>15</v>
      </c>
      <c r="U153" s="43">
        <v>1</v>
      </c>
      <c r="V153" s="43">
        <v>15</v>
      </c>
      <c r="W153" s="43">
        <v>30</v>
      </c>
      <c r="X153" s="43">
        <v>1</v>
      </c>
      <c r="Y153" s="43">
        <v>12</v>
      </c>
    </row>
    <row r="154" spans="1:25" s="42" customFormat="1" ht="19.7" hidden="1" customHeight="1" x14ac:dyDescent="0.2">
      <c r="A154" s="39">
        <v>4170</v>
      </c>
      <c r="B154" s="40" t="s">
        <v>700</v>
      </c>
      <c r="C154" s="40" t="s">
        <v>701</v>
      </c>
      <c r="D154" s="41" t="str">
        <f t="shared" si="2"/>
        <v>0203</v>
      </c>
      <c r="E154" s="40" t="s">
        <v>193</v>
      </c>
      <c r="F154" s="40" t="s">
        <v>693</v>
      </c>
      <c r="G154" s="40" t="s">
        <v>694</v>
      </c>
      <c r="H154" s="40" t="s">
        <v>695</v>
      </c>
      <c r="I154" s="40" t="s">
        <v>497</v>
      </c>
      <c r="J154" s="40" t="s">
        <v>498</v>
      </c>
      <c r="K154" s="40" t="s">
        <v>41</v>
      </c>
      <c r="L154" s="40" t="s">
        <v>475</v>
      </c>
      <c r="M154" s="40" t="s">
        <v>271</v>
      </c>
      <c r="N154" s="40" t="s">
        <v>294</v>
      </c>
      <c r="O154" s="40" t="s">
        <v>201</v>
      </c>
      <c r="P154" s="40" t="s">
        <v>213</v>
      </c>
      <c r="Q154" s="40" t="s">
        <v>294</v>
      </c>
      <c r="R154" s="39">
        <v>7</v>
      </c>
      <c r="S154" s="39">
        <v>12</v>
      </c>
      <c r="T154" s="39">
        <v>15</v>
      </c>
      <c r="U154" s="39">
        <v>1</v>
      </c>
      <c r="V154" s="39">
        <v>15</v>
      </c>
      <c r="W154" s="39">
        <v>30</v>
      </c>
      <c r="X154" s="39">
        <v>1</v>
      </c>
      <c r="Y154" s="39">
        <v>12</v>
      </c>
    </row>
    <row r="155" spans="1:25" s="42" customFormat="1" ht="19.7" hidden="1" customHeight="1" x14ac:dyDescent="0.2">
      <c r="A155" s="43">
        <v>4171</v>
      </c>
      <c r="B155" s="44" t="s">
        <v>702</v>
      </c>
      <c r="C155" s="44" t="s">
        <v>703</v>
      </c>
      <c r="D155" s="41" t="str">
        <f t="shared" si="2"/>
        <v>0203</v>
      </c>
      <c r="E155" s="44" t="s">
        <v>193</v>
      </c>
      <c r="F155" s="44" t="s">
        <v>693</v>
      </c>
      <c r="G155" s="44" t="s">
        <v>694</v>
      </c>
      <c r="H155" s="44" t="s">
        <v>695</v>
      </c>
      <c r="I155" s="44" t="s">
        <v>497</v>
      </c>
      <c r="J155" s="44" t="s">
        <v>498</v>
      </c>
      <c r="K155" s="44" t="s">
        <v>41</v>
      </c>
      <c r="L155" s="44" t="s">
        <v>475</v>
      </c>
      <c r="M155" s="44" t="s">
        <v>271</v>
      </c>
      <c r="N155" s="44" t="s">
        <v>294</v>
      </c>
      <c r="O155" s="44" t="s">
        <v>201</v>
      </c>
      <c r="P155" s="44" t="s">
        <v>213</v>
      </c>
      <c r="Q155" s="44" t="s">
        <v>294</v>
      </c>
      <c r="R155" s="43">
        <v>7</v>
      </c>
      <c r="S155" s="43">
        <v>12</v>
      </c>
      <c r="T155" s="43">
        <v>15</v>
      </c>
      <c r="U155" s="43">
        <v>1</v>
      </c>
      <c r="V155" s="43">
        <v>15</v>
      </c>
      <c r="W155" s="43">
        <v>30</v>
      </c>
      <c r="X155" s="43">
        <v>1</v>
      </c>
      <c r="Y155" s="43">
        <v>12</v>
      </c>
    </row>
    <row r="156" spans="1:25" s="42" customFormat="1" ht="19.7" hidden="1" customHeight="1" x14ac:dyDescent="0.2">
      <c r="A156" s="39">
        <v>4172</v>
      </c>
      <c r="B156" s="40" t="s">
        <v>704</v>
      </c>
      <c r="C156" s="40" t="s">
        <v>705</v>
      </c>
      <c r="D156" s="41" t="str">
        <f t="shared" si="2"/>
        <v>0203</v>
      </c>
      <c r="E156" s="40" t="s">
        <v>193</v>
      </c>
      <c r="F156" s="40" t="s">
        <v>693</v>
      </c>
      <c r="G156" s="40" t="s">
        <v>694</v>
      </c>
      <c r="H156" s="40" t="s">
        <v>695</v>
      </c>
      <c r="I156" s="40" t="s">
        <v>497</v>
      </c>
      <c r="J156" s="40" t="s">
        <v>498</v>
      </c>
      <c r="K156" s="40" t="s">
        <v>41</v>
      </c>
      <c r="L156" s="40" t="s">
        <v>222</v>
      </c>
      <c r="M156" s="40" t="s">
        <v>73</v>
      </c>
      <c r="N156" s="40" t="s">
        <v>294</v>
      </c>
      <c r="O156" s="40" t="s">
        <v>201</v>
      </c>
      <c r="P156" s="40" t="s">
        <v>213</v>
      </c>
      <c r="Q156" s="40" t="s">
        <v>294</v>
      </c>
      <c r="R156" s="39">
        <v>7</v>
      </c>
      <c r="S156" s="39">
        <v>12</v>
      </c>
      <c r="T156" s="39">
        <v>15</v>
      </c>
      <c r="U156" s="39">
        <v>1</v>
      </c>
      <c r="V156" s="39">
        <v>15</v>
      </c>
      <c r="W156" s="39">
        <v>30</v>
      </c>
      <c r="X156" s="39">
        <v>1</v>
      </c>
      <c r="Y156" s="39">
        <v>12</v>
      </c>
    </row>
    <row r="157" spans="1:25" s="42" customFormat="1" ht="19.7" hidden="1" customHeight="1" x14ac:dyDescent="0.2">
      <c r="A157" s="43">
        <v>4173</v>
      </c>
      <c r="B157" s="44" t="s">
        <v>706</v>
      </c>
      <c r="C157" s="44" t="s">
        <v>707</v>
      </c>
      <c r="D157" s="41" t="str">
        <f t="shared" si="2"/>
        <v>0204</v>
      </c>
      <c r="E157" s="44" t="s">
        <v>193</v>
      </c>
      <c r="F157" s="44" t="s">
        <v>708</v>
      </c>
      <c r="G157" s="44" t="s">
        <v>709</v>
      </c>
      <c r="H157" s="44" t="s">
        <v>710</v>
      </c>
      <c r="I157" s="44" t="s">
        <v>243</v>
      </c>
      <c r="J157" s="44" t="s">
        <v>244</v>
      </c>
      <c r="K157" s="44" t="s">
        <v>41</v>
      </c>
      <c r="L157" s="44" t="s">
        <v>211</v>
      </c>
      <c r="M157" s="44" t="s">
        <v>104</v>
      </c>
      <c r="N157" s="44" t="s">
        <v>294</v>
      </c>
      <c r="O157" s="44" t="s">
        <v>201</v>
      </c>
      <c r="P157" s="44" t="s">
        <v>202</v>
      </c>
      <c r="Q157" s="44" t="s">
        <v>294</v>
      </c>
      <c r="R157" s="43">
        <v>1</v>
      </c>
      <c r="S157" s="43">
        <v>24</v>
      </c>
      <c r="T157" s="43">
        <v>15</v>
      </c>
      <c r="U157" s="43">
        <v>1</v>
      </c>
      <c r="V157" s="43">
        <v>15</v>
      </c>
      <c r="W157" s="43">
        <v>60</v>
      </c>
      <c r="X157" s="43">
        <v>1</v>
      </c>
      <c r="Y157" s="43">
        <v>24</v>
      </c>
    </row>
    <row r="158" spans="1:25" s="42" customFormat="1" ht="19.7" hidden="1" customHeight="1" x14ac:dyDescent="0.2">
      <c r="A158" s="39">
        <v>4174</v>
      </c>
      <c r="B158" s="40" t="s">
        <v>711</v>
      </c>
      <c r="C158" s="40" t="s">
        <v>712</v>
      </c>
      <c r="D158" s="41" t="str">
        <f t="shared" si="2"/>
        <v>0205</v>
      </c>
      <c r="E158" s="40" t="s">
        <v>193</v>
      </c>
      <c r="F158" s="40" t="s">
        <v>713</v>
      </c>
      <c r="G158" s="40" t="s">
        <v>714</v>
      </c>
      <c r="H158" s="40" t="s">
        <v>715</v>
      </c>
      <c r="I158" s="40" t="s">
        <v>263</v>
      </c>
      <c r="J158" s="40" t="s">
        <v>264</v>
      </c>
      <c r="K158" s="40" t="s">
        <v>41</v>
      </c>
      <c r="L158" s="40" t="s">
        <v>222</v>
      </c>
      <c r="M158" s="40" t="s">
        <v>357</v>
      </c>
      <c r="N158" s="40" t="s">
        <v>716</v>
      </c>
      <c r="O158" s="40" t="s">
        <v>201</v>
      </c>
      <c r="P158" s="40" t="s">
        <v>213</v>
      </c>
      <c r="Q158" s="40" t="s">
        <v>545</v>
      </c>
      <c r="R158" s="39">
        <v>1</v>
      </c>
      <c r="S158" s="39">
        <v>24</v>
      </c>
      <c r="T158" s="39">
        <v>30</v>
      </c>
      <c r="U158" s="39">
        <v>2</v>
      </c>
      <c r="V158" s="39">
        <v>15</v>
      </c>
      <c r="W158" s="39">
        <v>120</v>
      </c>
      <c r="X158" s="39">
        <v>1</v>
      </c>
      <c r="Y158" s="39">
        <v>48</v>
      </c>
    </row>
    <row r="159" spans="1:25" s="42" customFormat="1" ht="19.7" hidden="1" customHeight="1" x14ac:dyDescent="0.2">
      <c r="A159" s="43">
        <v>4175</v>
      </c>
      <c r="B159" s="44" t="s">
        <v>717</v>
      </c>
      <c r="C159" s="44" t="s">
        <v>718</v>
      </c>
      <c r="D159" s="41" t="str">
        <f t="shared" si="2"/>
        <v>0206</v>
      </c>
      <c r="E159" s="44" t="s">
        <v>193</v>
      </c>
      <c r="F159" s="44" t="s">
        <v>719</v>
      </c>
      <c r="G159" s="44" t="s">
        <v>720</v>
      </c>
      <c r="H159" s="44" t="s">
        <v>721</v>
      </c>
      <c r="I159" s="44" t="s">
        <v>263</v>
      </c>
      <c r="J159" s="44" t="s">
        <v>264</v>
      </c>
      <c r="K159" s="44" t="s">
        <v>41</v>
      </c>
      <c r="L159" s="44" t="s">
        <v>211</v>
      </c>
      <c r="M159" s="44" t="s">
        <v>357</v>
      </c>
      <c r="N159" s="44" t="s">
        <v>716</v>
      </c>
      <c r="O159" s="44" t="s">
        <v>201</v>
      </c>
      <c r="P159" s="44" t="s">
        <v>213</v>
      </c>
      <c r="Q159" s="44" t="s">
        <v>214</v>
      </c>
      <c r="R159" s="43">
        <v>1</v>
      </c>
      <c r="S159" s="43">
        <v>24</v>
      </c>
      <c r="T159" s="43">
        <v>15</v>
      </c>
      <c r="U159" s="43">
        <v>1</v>
      </c>
      <c r="V159" s="43">
        <v>15</v>
      </c>
      <c r="W159" s="43">
        <v>60</v>
      </c>
      <c r="X159" s="43">
        <v>1</v>
      </c>
      <c r="Y159" s="43">
        <v>24</v>
      </c>
    </row>
    <row r="160" spans="1:25" s="42" customFormat="1" ht="19.7" hidden="1" customHeight="1" x14ac:dyDescent="0.2">
      <c r="A160" s="39">
        <v>4176</v>
      </c>
      <c r="B160" s="40" t="s">
        <v>722</v>
      </c>
      <c r="C160" s="40" t="s">
        <v>723</v>
      </c>
      <c r="D160" s="41" t="str">
        <f t="shared" si="2"/>
        <v>0207</v>
      </c>
      <c r="E160" s="40" t="s">
        <v>193</v>
      </c>
      <c r="F160" s="40" t="s">
        <v>724</v>
      </c>
      <c r="G160" s="40" t="s">
        <v>725</v>
      </c>
      <c r="H160" s="40" t="s">
        <v>726</v>
      </c>
      <c r="I160" s="40" t="s">
        <v>289</v>
      </c>
      <c r="J160" s="40" t="s">
        <v>290</v>
      </c>
      <c r="K160" s="40" t="s">
        <v>41</v>
      </c>
      <c r="L160" s="40" t="s">
        <v>211</v>
      </c>
      <c r="M160" s="40" t="s">
        <v>396</v>
      </c>
      <c r="N160" s="40" t="s">
        <v>716</v>
      </c>
      <c r="O160" s="40" t="s">
        <v>201</v>
      </c>
      <c r="P160" s="40" t="s">
        <v>562</v>
      </c>
      <c r="Q160" s="40" t="s">
        <v>512</v>
      </c>
      <c r="R160" s="39">
        <v>1</v>
      </c>
      <c r="S160" s="39">
        <v>24</v>
      </c>
      <c r="T160" s="39">
        <v>15</v>
      </c>
      <c r="U160" s="39">
        <v>1</v>
      </c>
      <c r="V160" s="39">
        <v>15</v>
      </c>
      <c r="W160" s="39">
        <v>60</v>
      </c>
      <c r="X160" s="39">
        <v>1</v>
      </c>
      <c r="Y160" s="39">
        <v>24</v>
      </c>
    </row>
    <row r="161" spans="1:25" s="42" customFormat="1" ht="19.7" hidden="1" customHeight="1" x14ac:dyDescent="0.2">
      <c r="A161" s="43">
        <v>4177</v>
      </c>
      <c r="B161" s="44" t="s">
        <v>727</v>
      </c>
      <c r="C161" s="44" t="s">
        <v>728</v>
      </c>
      <c r="D161" s="41" t="str">
        <f t="shared" si="2"/>
        <v>0208</v>
      </c>
      <c r="E161" s="44" t="s">
        <v>193</v>
      </c>
      <c r="F161" s="44" t="s">
        <v>729</v>
      </c>
      <c r="G161" s="44" t="s">
        <v>730</v>
      </c>
      <c r="H161" s="44" t="s">
        <v>731</v>
      </c>
      <c r="I161" s="44" t="s">
        <v>235</v>
      </c>
      <c r="J161" s="44" t="s">
        <v>236</v>
      </c>
      <c r="K161" s="44" t="s">
        <v>41</v>
      </c>
      <c r="L161" s="44" t="s">
        <v>211</v>
      </c>
      <c r="M161" s="44" t="s">
        <v>396</v>
      </c>
      <c r="N161" s="44" t="s">
        <v>716</v>
      </c>
      <c r="O161" s="44" t="s">
        <v>201</v>
      </c>
      <c r="P161" s="44" t="s">
        <v>562</v>
      </c>
      <c r="Q161" s="44" t="s">
        <v>214</v>
      </c>
      <c r="R161" s="43">
        <v>1</v>
      </c>
      <c r="S161" s="43">
        <v>81</v>
      </c>
      <c r="T161" s="43">
        <v>5</v>
      </c>
      <c r="U161" s="43">
        <v>1</v>
      </c>
      <c r="V161" s="43">
        <v>5</v>
      </c>
      <c r="W161" s="43">
        <v>67</v>
      </c>
      <c r="X161" s="43">
        <v>1</v>
      </c>
      <c r="Y161" s="43">
        <v>81</v>
      </c>
    </row>
    <row r="162" spans="1:25" s="42" customFormat="1" ht="19.7" hidden="1" customHeight="1" x14ac:dyDescent="0.2">
      <c r="A162" s="39">
        <v>4178</v>
      </c>
      <c r="B162" s="40" t="s">
        <v>732</v>
      </c>
      <c r="C162" s="40" t="s">
        <v>733</v>
      </c>
      <c r="D162" s="41" t="str">
        <f t="shared" si="2"/>
        <v>0209</v>
      </c>
      <c r="E162" s="40" t="s">
        <v>193</v>
      </c>
      <c r="F162" s="40" t="s">
        <v>734</v>
      </c>
      <c r="G162" s="40" t="s">
        <v>735</v>
      </c>
      <c r="H162" s="40" t="s">
        <v>736</v>
      </c>
      <c r="I162" s="40" t="s">
        <v>618</v>
      </c>
      <c r="J162" s="40" t="s">
        <v>619</v>
      </c>
      <c r="K162" s="40" t="s">
        <v>41</v>
      </c>
      <c r="L162" s="40" t="s">
        <v>222</v>
      </c>
      <c r="M162" s="40" t="s">
        <v>357</v>
      </c>
      <c r="N162" s="40" t="s">
        <v>716</v>
      </c>
      <c r="O162" s="40" t="s">
        <v>607</v>
      </c>
      <c r="P162" s="40" t="s">
        <v>202</v>
      </c>
      <c r="Q162" s="40" t="s">
        <v>512</v>
      </c>
      <c r="R162" s="39">
        <v>2</v>
      </c>
      <c r="S162" s="39">
        <v>6</v>
      </c>
      <c r="T162" s="39">
        <v>8</v>
      </c>
      <c r="U162" s="39">
        <v>1</v>
      </c>
      <c r="V162" s="39">
        <v>8</v>
      </c>
      <c r="W162" s="39">
        <v>8</v>
      </c>
      <c r="X162" s="39">
        <v>1</v>
      </c>
      <c r="Y162" s="39">
        <v>6</v>
      </c>
    </row>
    <row r="163" spans="1:25" s="42" customFormat="1" ht="19.7" hidden="1" customHeight="1" x14ac:dyDescent="0.2">
      <c r="A163" s="43">
        <v>4179</v>
      </c>
      <c r="B163" s="44" t="s">
        <v>737</v>
      </c>
      <c r="C163" s="44" t="s">
        <v>733</v>
      </c>
      <c r="D163" s="41" t="str">
        <f t="shared" si="2"/>
        <v>0209</v>
      </c>
      <c r="E163" s="44" t="s">
        <v>193</v>
      </c>
      <c r="F163" s="44" t="s">
        <v>734</v>
      </c>
      <c r="G163" s="44" t="s">
        <v>735</v>
      </c>
      <c r="H163" s="44" t="s">
        <v>736</v>
      </c>
      <c r="I163" s="44" t="s">
        <v>618</v>
      </c>
      <c r="J163" s="44" t="s">
        <v>619</v>
      </c>
      <c r="K163" s="44" t="s">
        <v>41</v>
      </c>
      <c r="L163" s="44" t="s">
        <v>222</v>
      </c>
      <c r="M163" s="44" t="s">
        <v>357</v>
      </c>
      <c r="N163" s="44" t="s">
        <v>716</v>
      </c>
      <c r="O163" s="44" t="s">
        <v>607</v>
      </c>
      <c r="P163" s="44" t="s">
        <v>202</v>
      </c>
      <c r="Q163" s="44" t="s">
        <v>512</v>
      </c>
      <c r="R163" s="43">
        <v>2</v>
      </c>
      <c r="S163" s="43">
        <v>6</v>
      </c>
      <c r="T163" s="43">
        <v>8</v>
      </c>
      <c r="U163" s="43">
        <v>1</v>
      </c>
      <c r="V163" s="43">
        <v>8</v>
      </c>
      <c r="W163" s="43">
        <v>8</v>
      </c>
      <c r="X163" s="43">
        <v>1</v>
      </c>
      <c r="Y163" s="43">
        <v>6</v>
      </c>
    </row>
    <row r="164" spans="1:25" s="42" customFormat="1" ht="19.7" hidden="1" customHeight="1" x14ac:dyDescent="0.2">
      <c r="A164" s="39">
        <v>4180</v>
      </c>
      <c r="B164" s="40" t="s">
        <v>738</v>
      </c>
      <c r="C164" s="40" t="s">
        <v>739</v>
      </c>
      <c r="D164" s="41" t="str">
        <f t="shared" si="2"/>
        <v>0210</v>
      </c>
      <c r="E164" s="40" t="s">
        <v>193</v>
      </c>
      <c r="F164" s="40" t="s">
        <v>740</v>
      </c>
      <c r="G164" s="40" t="s">
        <v>741</v>
      </c>
      <c r="H164" s="40" t="s">
        <v>742</v>
      </c>
      <c r="I164" s="40" t="s">
        <v>289</v>
      </c>
      <c r="J164" s="40" t="s">
        <v>290</v>
      </c>
      <c r="K164" s="40" t="s">
        <v>41</v>
      </c>
      <c r="L164" s="40" t="s">
        <v>211</v>
      </c>
      <c r="M164" s="40" t="s">
        <v>271</v>
      </c>
      <c r="N164" s="40" t="s">
        <v>716</v>
      </c>
      <c r="O164" s="40" t="s">
        <v>201</v>
      </c>
      <c r="P164" s="40" t="s">
        <v>202</v>
      </c>
      <c r="Q164" s="40" t="s">
        <v>214</v>
      </c>
      <c r="R164" s="39">
        <v>1</v>
      </c>
      <c r="S164" s="39">
        <v>24</v>
      </c>
      <c r="T164" s="39">
        <v>14</v>
      </c>
      <c r="U164" s="39">
        <v>1</v>
      </c>
      <c r="V164" s="39">
        <v>14</v>
      </c>
      <c r="W164" s="39">
        <v>56</v>
      </c>
      <c r="X164" s="39">
        <v>1</v>
      </c>
      <c r="Y164" s="39">
        <v>24</v>
      </c>
    </row>
    <row r="165" spans="1:25" s="42" customFormat="1" ht="19.7" hidden="1" customHeight="1" x14ac:dyDescent="0.2">
      <c r="A165" s="43">
        <v>4181</v>
      </c>
      <c r="B165" s="44" t="s">
        <v>743</v>
      </c>
      <c r="C165" s="44" t="s">
        <v>744</v>
      </c>
      <c r="D165" s="41" t="str">
        <f t="shared" si="2"/>
        <v>0211</v>
      </c>
      <c r="E165" s="44" t="s">
        <v>193</v>
      </c>
      <c r="F165" s="44" t="s">
        <v>745</v>
      </c>
      <c r="G165" s="44" t="s">
        <v>746</v>
      </c>
      <c r="H165" s="44" t="s">
        <v>747</v>
      </c>
      <c r="I165" s="44" t="s">
        <v>235</v>
      </c>
      <c r="J165" s="44" t="s">
        <v>236</v>
      </c>
      <c r="K165" s="44" t="s">
        <v>41</v>
      </c>
      <c r="L165" s="44" t="s">
        <v>222</v>
      </c>
      <c r="M165" s="44" t="s">
        <v>630</v>
      </c>
      <c r="N165" s="44" t="s">
        <v>716</v>
      </c>
      <c r="O165" s="44" t="s">
        <v>201</v>
      </c>
      <c r="P165" s="44" t="s">
        <v>202</v>
      </c>
      <c r="Q165" s="44" t="s">
        <v>512</v>
      </c>
      <c r="R165" s="43">
        <v>1</v>
      </c>
      <c r="S165" s="43">
        <v>22</v>
      </c>
      <c r="T165" s="43">
        <v>10</v>
      </c>
      <c r="U165" s="43">
        <v>1</v>
      </c>
      <c r="V165" s="43">
        <v>10</v>
      </c>
      <c r="W165" s="43">
        <v>36</v>
      </c>
      <c r="X165" s="43">
        <v>1</v>
      </c>
      <c r="Y165" s="43">
        <v>22</v>
      </c>
    </row>
    <row r="166" spans="1:25" s="42" customFormat="1" ht="19.7" hidden="1" customHeight="1" x14ac:dyDescent="0.2">
      <c r="A166" s="39">
        <v>4182</v>
      </c>
      <c r="B166" s="40" t="s">
        <v>748</v>
      </c>
      <c r="C166" s="40" t="s">
        <v>749</v>
      </c>
      <c r="D166" s="41" t="str">
        <f t="shared" si="2"/>
        <v>0212</v>
      </c>
      <c r="E166" s="40" t="s">
        <v>193</v>
      </c>
      <c r="F166" s="40" t="s">
        <v>750</v>
      </c>
      <c r="G166" s="40" t="s">
        <v>751</v>
      </c>
      <c r="H166" s="40" t="s">
        <v>752</v>
      </c>
      <c r="I166" s="40" t="s">
        <v>235</v>
      </c>
      <c r="J166" s="40" t="s">
        <v>236</v>
      </c>
      <c r="K166" s="40" t="s">
        <v>43</v>
      </c>
      <c r="L166" s="40" t="s">
        <v>222</v>
      </c>
      <c r="M166" s="40" t="s">
        <v>223</v>
      </c>
      <c r="N166" s="40" t="s">
        <v>64</v>
      </c>
      <c r="O166" s="40" t="s">
        <v>201</v>
      </c>
      <c r="P166" s="40" t="s">
        <v>213</v>
      </c>
      <c r="Q166" s="40" t="s">
        <v>224</v>
      </c>
      <c r="R166" s="39">
        <v>2</v>
      </c>
      <c r="S166" s="39">
        <v>6</v>
      </c>
      <c r="T166" s="39">
        <v>15</v>
      </c>
      <c r="U166" s="39">
        <v>1</v>
      </c>
      <c r="V166" s="39">
        <v>15</v>
      </c>
      <c r="W166" s="39">
        <v>15</v>
      </c>
      <c r="X166" s="39">
        <v>1</v>
      </c>
      <c r="Y166" s="39">
        <v>6</v>
      </c>
    </row>
    <row r="167" spans="1:25" s="42" customFormat="1" ht="19.7" hidden="1" customHeight="1" x14ac:dyDescent="0.2">
      <c r="A167" s="43">
        <v>4183</v>
      </c>
      <c r="B167" s="44" t="s">
        <v>753</v>
      </c>
      <c r="C167" s="44" t="s">
        <v>754</v>
      </c>
      <c r="D167" s="41" t="str">
        <f t="shared" si="2"/>
        <v>0212</v>
      </c>
      <c r="E167" s="44" t="s">
        <v>193</v>
      </c>
      <c r="F167" s="44" t="s">
        <v>750</v>
      </c>
      <c r="G167" s="44" t="s">
        <v>751</v>
      </c>
      <c r="H167" s="44" t="s">
        <v>752</v>
      </c>
      <c r="I167" s="44" t="s">
        <v>235</v>
      </c>
      <c r="J167" s="44" t="s">
        <v>236</v>
      </c>
      <c r="K167" s="44" t="s">
        <v>43</v>
      </c>
      <c r="L167" s="44" t="s">
        <v>222</v>
      </c>
      <c r="M167" s="44" t="s">
        <v>271</v>
      </c>
      <c r="N167" s="44" t="s">
        <v>64</v>
      </c>
      <c r="O167" s="44" t="s">
        <v>201</v>
      </c>
      <c r="P167" s="44" t="s">
        <v>213</v>
      </c>
      <c r="Q167" s="44" t="s">
        <v>224</v>
      </c>
      <c r="R167" s="43">
        <v>2</v>
      </c>
      <c r="S167" s="43">
        <v>6</v>
      </c>
      <c r="T167" s="43">
        <v>15</v>
      </c>
      <c r="U167" s="43">
        <v>1</v>
      </c>
      <c r="V167" s="43">
        <v>15</v>
      </c>
      <c r="W167" s="43">
        <v>15</v>
      </c>
      <c r="X167" s="43">
        <v>1</v>
      </c>
      <c r="Y167" s="43">
        <v>6</v>
      </c>
    </row>
    <row r="168" spans="1:25" s="42" customFormat="1" ht="19.7" hidden="1" customHeight="1" x14ac:dyDescent="0.2">
      <c r="A168" s="39">
        <v>4192</v>
      </c>
      <c r="B168" s="40" t="s">
        <v>755</v>
      </c>
      <c r="C168" s="40" t="s">
        <v>756</v>
      </c>
      <c r="D168" s="41" t="str">
        <f t="shared" si="2"/>
        <v>0222</v>
      </c>
      <c r="E168" s="40" t="s">
        <v>193</v>
      </c>
      <c r="F168" s="40" t="s">
        <v>757</v>
      </c>
      <c r="G168" s="40" t="s">
        <v>758</v>
      </c>
      <c r="H168" s="40" t="s">
        <v>759</v>
      </c>
      <c r="I168" s="40" t="s">
        <v>235</v>
      </c>
      <c r="J168" s="40" t="s">
        <v>236</v>
      </c>
      <c r="K168" s="40" t="s">
        <v>41</v>
      </c>
      <c r="L168" s="40" t="s">
        <v>760</v>
      </c>
      <c r="M168" s="40" t="s">
        <v>223</v>
      </c>
      <c r="N168" s="40" t="s">
        <v>64</v>
      </c>
      <c r="O168" s="40" t="s">
        <v>477</v>
      </c>
      <c r="P168" s="40" t="s">
        <v>213</v>
      </c>
      <c r="Q168" s="40" t="s">
        <v>224</v>
      </c>
      <c r="R168" s="39">
        <v>3</v>
      </c>
      <c r="S168" s="39">
        <v>18</v>
      </c>
      <c r="T168" s="39">
        <v>13</v>
      </c>
      <c r="U168" s="39">
        <v>1</v>
      </c>
      <c r="V168" s="39">
        <v>13</v>
      </c>
      <c r="W168" s="39">
        <v>39</v>
      </c>
      <c r="X168" s="39">
        <v>1</v>
      </c>
      <c r="Y168" s="39">
        <v>18</v>
      </c>
    </row>
    <row r="169" spans="1:25" s="42" customFormat="1" ht="19.7" hidden="1" customHeight="1" x14ac:dyDescent="0.2">
      <c r="A169" s="43">
        <v>4193</v>
      </c>
      <c r="B169" s="44" t="s">
        <v>761</v>
      </c>
      <c r="C169" s="44" t="s">
        <v>761</v>
      </c>
      <c r="D169" s="41" t="str">
        <f t="shared" si="2"/>
        <v>0222</v>
      </c>
      <c r="E169" s="44" t="s">
        <v>193</v>
      </c>
      <c r="F169" s="44" t="s">
        <v>757</v>
      </c>
      <c r="G169" s="44" t="s">
        <v>758</v>
      </c>
      <c r="H169" s="44" t="s">
        <v>759</v>
      </c>
      <c r="I169" s="44" t="s">
        <v>235</v>
      </c>
      <c r="J169" s="44" t="s">
        <v>236</v>
      </c>
      <c r="K169" s="44" t="s">
        <v>41</v>
      </c>
      <c r="L169" s="44" t="s">
        <v>760</v>
      </c>
      <c r="M169" s="44" t="s">
        <v>223</v>
      </c>
      <c r="N169" s="44" t="s">
        <v>64</v>
      </c>
      <c r="O169" s="44" t="s">
        <v>477</v>
      </c>
      <c r="P169" s="44" t="s">
        <v>213</v>
      </c>
      <c r="Q169" s="44" t="s">
        <v>224</v>
      </c>
      <c r="R169" s="43">
        <v>3</v>
      </c>
      <c r="S169" s="43">
        <v>18</v>
      </c>
      <c r="T169" s="43">
        <v>13</v>
      </c>
      <c r="U169" s="43">
        <v>1</v>
      </c>
      <c r="V169" s="43">
        <v>13</v>
      </c>
      <c r="W169" s="43">
        <v>39</v>
      </c>
      <c r="X169" s="43">
        <v>1</v>
      </c>
      <c r="Y169" s="43">
        <v>18</v>
      </c>
    </row>
    <row r="170" spans="1:25" s="42" customFormat="1" ht="19.7" hidden="1" customHeight="1" x14ac:dyDescent="0.2">
      <c r="A170" s="39">
        <v>4194</v>
      </c>
      <c r="B170" s="40" t="s">
        <v>762</v>
      </c>
      <c r="C170" s="40" t="s">
        <v>763</v>
      </c>
      <c r="D170" s="41" t="str">
        <f t="shared" si="2"/>
        <v>0222</v>
      </c>
      <c r="E170" s="40" t="s">
        <v>193</v>
      </c>
      <c r="F170" s="40" t="s">
        <v>757</v>
      </c>
      <c r="G170" s="40" t="s">
        <v>758</v>
      </c>
      <c r="H170" s="40" t="s">
        <v>759</v>
      </c>
      <c r="I170" s="40" t="s">
        <v>235</v>
      </c>
      <c r="J170" s="40" t="s">
        <v>236</v>
      </c>
      <c r="K170" s="40" t="s">
        <v>41</v>
      </c>
      <c r="L170" s="40" t="s">
        <v>760</v>
      </c>
      <c r="M170" s="40" t="s">
        <v>223</v>
      </c>
      <c r="N170" s="40" t="s">
        <v>64</v>
      </c>
      <c r="O170" s="40" t="s">
        <v>477</v>
      </c>
      <c r="P170" s="40" t="s">
        <v>213</v>
      </c>
      <c r="Q170" s="40" t="s">
        <v>224</v>
      </c>
      <c r="R170" s="39">
        <v>3</v>
      </c>
      <c r="S170" s="39">
        <v>18</v>
      </c>
      <c r="T170" s="39">
        <v>13</v>
      </c>
      <c r="U170" s="39">
        <v>1</v>
      </c>
      <c r="V170" s="39">
        <v>13</v>
      </c>
      <c r="W170" s="39">
        <v>39</v>
      </c>
      <c r="X170" s="39">
        <v>1</v>
      </c>
      <c r="Y170" s="39">
        <v>18</v>
      </c>
    </row>
    <row r="171" spans="1:25" s="42" customFormat="1" ht="19.7" hidden="1" customHeight="1" x14ac:dyDescent="0.2">
      <c r="A171" s="43">
        <v>4195</v>
      </c>
      <c r="B171" s="44" t="s">
        <v>764</v>
      </c>
      <c r="C171" s="44" t="s">
        <v>765</v>
      </c>
      <c r="D171" s="41" t="str">
        <f t="shared" si="2"/>
        <v>0223</v>
      </c>
      <c r="E171" s="44" t="s">
        <v>193</v>
      </c>
      <c r="F171" s="44" t="s">
        <v>766</v>
      </c>
      <c r="G171" s="44" t="s">
        <v>767</v>
      </c>
      <c r="H171" s="44" t="s">
        <v>768</v>
      </c>
      <c r="I171" s="44" t="s">
        <v>235</v>
      </c>
      <c r="J171" s="44" t="s">
        <v>236</v>
      </c>
      <c r="K171" s="44" t="s">
        <v>41</v>
      </c>
      <c r="L171" s="44" t="s">
        <v>579</v>
      </c>
      <c r="M171" s="44" t="s">
        <v>223</v>
      </c>
      <c r="N171" s="44" t="s">
        <v>64</v>
      </c>
      <c r="O171" s="44" t="s">
        <v>477</v>
      </c>
      <c r="P171" s="44" t="s">
        <v>213</v>
      </c>
      <c r="Q171" s="44" t="s">
        <v>224</v>
      </c>
      <c r="R171" s="43">
        <v>1</v>
      </c>
      <c r="S171" s="43">
        <v>9</v>
      </c>
      <c r="T171" s="43">
        <v>20</v>
      </c>
      <c r="U171" s="43">
        <v>1</v>
      </c>
      <c r="V171" s="43">
        <v>20</v>
      </c>
      <c r="W171" s="43">
        <v>30</v>
      </c>
      <c r="X171" s="43">
        <v>1</v>
      </c>
      <c r="Y171" s="43">
        <v>9</v>
      </c>
    </row>
    <row r="172" spans="1:25" s="42" customFormat="1" ht="19.7" hidden="1" customHeight="1" x14ac:dyDescent="0.2">
      <c r="A172" s="39">
        <v>4197</v>
      </c>
      <c r="B172" s="40" t="s">
        <v>769</v>
      </c>
      <c r="C172" s="40" t="s">
        <v>770</v>
      </c>
      <c r="D172" s="41" t="str">
        <f t="shared" si="2"/>
        <v>0225</v>
      </c>
      <c r="E172" s="40" t="s">
        <v>193</v>
      </c>
      <c r="F172" s="40" t="s">
        <v>771</v>
      </c>
      <c r="G172" s="40" t="s">
        <v>772</v>
      </c>
      <c r="H172" s="40" t="s">
        <v>773</v>
      </c>
      <c r="I172" s="40" t="s">
        <v>409</v>
      </c>
      <c r="J172" s="40" t="s">
        <v>410</v>
      </c>
      <c r="K172" s="40" t="s">
        <v>41</v>
      </c>
      <c r="L172" s="40" t="s">
        <v>211</v>
      </c>
      <c r="M172" s="40" t="s">
        <v>774</v>
      </c>
      <c r="N172" s="40" t="s">
        <v>775</v>
      </c>
      <c r="O172" s="40" t="s">
        <v>293</v>
      </c>
      <c r="P172" s="40" t="s">
        <v>202</v>
      </c>
      <c r="Q172" s="40" t="s">
        <v>214</v>
      </c>
      <c r="R172" s="39">
        <v>2</v>
      </c>
      <c r="S172" s="39">
        <v>15</v>
      </c>
      <c r="T172" s="39">
        <v>15</v>
      </c>
      <c r="U172" s="39">
        <v>1</v>
      </c>
      <c r="V172" s="39">
        <v>15</v>
      </c>
      <c r="W172" s="39">
        <v>37</v>
      </c>
      <c r="X172" s="39">
        <v>1</v>
      </c>
      <c r="Y172" s="39">
        <v>15</v>
      </c>
    </row>
    <row r="173" spans="1:25" s="42" customFormat="1" ht="19.7" hidden="1" customHeight="1" x14ac:dyDescent="0.2">
      <c r="A173" s="43">
        <v>4198</v>
      </c>
      <c r="B173" s="44" t="s">
        <v>769</v>
      </c>
      <c r="C173" s="44" t="s">
        <v>776</v>
      </c>
      <c r="D173" s="41" t="str">
        <f t="shared" si="2"/>
        <v>0225</v>
      </c>
      <c r="E173" s="44" t="s">
        <v>193</v>
      </c>
      <c r="F173" s="44" t="s">
        <v>771</v>
      </c>
      <c r="G173" s="44" t="s">
        <v>772</v>
      </c>
      <c r="H173" s="44" t="s">
        <v>773</v>
      </c>
      <c r="I173" s="44" t="s">
        <v>409</v>
      </c>
      <c r="J173" s="44" t="s">
        <v>410</v>
      </c>
      <c r="K173" s="44" t="s">
        <v>41</v>
      </c>
      <c r="L173" s="44" t="s">
        <v>211</v>
      </c>
      <c r="M173" s="44" t="s">
        <v>774</v>
      </c>
      <c r="N173" s="44" t="s">
        <v>775</v>
      </c>
      <c r="O173" s="44" t="s">
        <v>293</v>
      </c>
      <c r="P173" s="44" t="s">
        <v>202</v>
      </c>
      <c r="Q173" s="44" t="s">
        <v>214</v>
      </c>
      <c r="R173" s="43">
        <v>2</v>
      </c>
      <c r="S173" s="43">
        <v>15</v>
      </c>
      <c r="T173" s="43">
        <v>15</v>
      </c>
      <c r="U173" s="43">
        <v>1</v>
      </c>
      <c r="V173" s="43">
        <v>15</v>
      </c>
      <c r="W173" s="43">
        <v>37</v>
      </c>
      <c r="X173" s="43">
        <v>1</v>
      </c>
      <c r="Y173" s="43">
        <v>15</v>
      </c>
    </row>
    <row r="174" spans="1:25" s="42" customFormat="1" ht="19.7" hidden="1" customHeight="1" x14ac:dyDescent="0.2">
      <c r="A174" s="39">
        <v>4199</v>
      </c>
      <c r="B174" s="40" t="s">
        <v>777</v>
      </c>
      <c r="C174" s="40" t="s">
        <v>778</v>
      </c>
      <c r="D174" s="41" t="str">
        <f t="shared" si="2"/>
        <v>0226</v>
      </c>
      <c r="E174" s="40" t="s">
        <v>193</v>
      </c>
      <c r="F174" s="40" t="s">
        <v>779</v>
      </c>
      <c r="G174" s="40" t="s">
        <v>780</v>
      </c>
      <c r="H174" s="40" t="s">
        <v>778</v>
      </c>
      <c r="I174" s="40" t="s">
        <v>254</v>
      </c>
      <c r="J174" s="40" t="s">
        <v>255</v>
      </c>
      <c r="K174" s="40" t="s">
        <v>41</v>
      </c>
      <c r="L174" s="40" t="s">
        <v>211</v>
      </c>
      <c r="M174" s="40" t="s">
        <v>781</v>
      </c>
      <c r="N174" s="40" t="s">
        <v>775</v>
      </c>
      <c r="O174" s="40" t="s">
        <v>201</v>
      </c>
      <c r="P174" s="40" t="s">
        <v>202</v>
      </c>
      <c r="Q174" s="40" t="s">
        <v>214</v>
      </c>
      <c r="R174" s="39">
        <v>2</v>
      </c>
      <c r="S174" s="39">
        <v>20</v>
      </c>
      <c r="T174" s="39">
        <v>20</v>
      </c>
      <c r="U174" s="39">
        <v>4</v>
      </c>
      <c r="V174" s="39">
        <v>5</v>
      </c>
      <c r="W174" s="39">
        <v>66</v>
      </c>
      <c r="X174" s="39">
        <v>1</v>
      </c>
      <c r="Y174" s="39">
        <v>80</v>
      </c>
    </row>
    <row r="175" spans="1:25" s="42" customFormat="1" ht="19.7" hidden="1" customHeight="1" x14ac:dyDescent="0.2">
      <c r="A175" s="43">
        <v>4200</v>
      </c>
      <c r="B175" s="44" t="s">
        <v>782</v>
      </c>
      <c r="C175" s="44" t="s">
        <v>778</v>
      </c>
      <c r="D175" s="41" t="str">
        <f t="shared" si="2"/>
        <v>0226</v>
      </c>
      <c r="E175" s="44" t="s">
        <v>193</v>
      </c>
      <c r="F175" s="44" t="s">
        <v>779</v>
      </c>
      <c r="G175" s="44" t="s">
        <v>780</v>
      </c>
      <c r="H175" s="44" t="s">
        <v>778</v>
      </c>
      <c r="I175" s="44" t="s">
        <v>254</v>
      </c>
      <c r="J175" s="44" t="s">
        <v>255</v>
      </c>
      <c r="K175" s="44" t="s">
        <v>41</v>
      </c>
      <c r="L175" s="44" t="s">
        <v>211</v>
      </c>
      <c r="M175" s="44" t="s">
        <v>781</v>
      </c>
      <c r="N175" s="44" t="s">
        <v>775</v>
      </c>
      <c r="O175" s="44" t="s">
        <v>201</v>
      </c>
      <c r="P175" s="44" t="s">
        <v>202</v>
      </c>
      <c r="Q175" s="44" t="s">
        <v>214</v>
      </c>
      <c r="R175" s="43">
        <v>2</v>
      </c>
      <c r="S175" s="43">
        <v>26</v>
      </c>
      <c r="T175" s="43">
        <v>12</v>
      </c>
      <c r="U175" s="43">
        <v>1</v>
      </c>
      <c r="V175" s="43">
        <v>12</v>
      </c>
      <c r="W175" s="43">
        <v>52</v>
      </c>
      <c r="X175" s="43">
        <v>1</v>
      </c>
      <c r="Y175" s="43">
        <v>26</v>
      </c>
    </row>
    <row r="176" spans="1:25" s="42" customFormat="1" ht="19.7" hidden="1" customHeight="1" x14ac:dyDescent="0.2">
      <c r="A176" s="39">
        <v>4216</v>
      </c>
      <c r="B176" s="40" t="s">
        <v>783</v>
      </c>
      <c r="C176" s="40" t="s">
        <v>784</v>
      </c>
      <c r="D176" s="41" t="str">
        <f t="shared" si="2"/>
        <v>0236</v>
      </c>
      <c r="E176" s="40" t="s">
        <v>193</v>
      </c>
      <c r="F176" s="40" t="s">
        <v>785</v>
      </c>
      <c r="G176" s="40" t="s">
        <v>786</v>
      </c>
      <c r="H176" s="40" t="s">
        <v>787</v>
      </c>
      <c r="I176" s="40" t="s">
        <v>235</v>
      </c>
      <c r="J176" s="40" t="s">
        <v>236</v>
      </c>
      <c r="K176" s="40" t="s">
        <v>43</v>
      </c>
      <c r="L176" s="40" t="s">
        <v>222</v>
      </c>
      <c r="M176" s="40" t="s">
        <v>357</v>
      </c>
      <c r="N176" s="40" t="s">
        <v>15</v>
      </c>
      <c r="O176" s="40" t="s">
        <v>201</v>
      </c>
      <c r="P176" s="40" t="s">
        <v>213</v>
      </c>
      <c r="Q176" s="40" t="s">
        <v>512</v>
      </c>
      <c r="R176" s="39">
        <v>2</v>
      </c>
      <c r="S176" s="39">
        <v>6</v>
      </c>
      <c r="T176" s="39">
        <v>20</v>
      </c>
      <c r="U176" s="39">
        <v>1</v>
      </c>
      <c r="V176" s="39">
        <v>20</v>
      </c>
      <c r="W176" s="39">
        <v>20</v>
      </c>
      <c r="X176" s="39">
        <v>1</v>
      </c>
      <c r="Y176" s="39">
        <v>6</v>
      </c>
    </row>
    <row r="177" spans="1:25" s="42" customFormat="1" ht="19.7" hidden="1" customHeight="1" x14ac:dyDescent="0.2">
      <c r="A177" s="43">
        <v>4217</v>
      </c>
      <c r="B177" s="44" t="s">
        <v>788</v>
      </c>
      <c r="C177" s="44" t="s">
        <v>789</v>
      </c>
      <c r="D177" s="41" t="str">
        <f t="shared" si="2"/>
        <v>0236</v>
      </c>
      <c r="E177" s="44" t="s">
        <v>193</v>
      </c>
      <c r="F177" s="44" t="s">
        <v>785</v>
      </c>
      <c r="G177" s="44" t="s">
        <v>786</v>
      </c>
      <c r="H177" s="44" t="s">
        <v>787</v>
      </c>
      <c r="I177" s="44" t="s">
        <v>235</v>
      </c>
      <c r="J177" s="44" t="s">
        <v>236</v>
      </c>
      <c r="K177" s="44" t="s">
        <v>43</v>
      </c>
      <c r="L177" s="44" t="s">
        <v>222</v>
      </c>
      <c r="M177" s="44" t="s">
        <v>357</v>
      </c>
      <c r="N177" s="44" t="s">
        <v>15</v>
      </c>
      <c r="O177" s="44" t="s">
        <v>201</v>
      </c>
      <c r="P177" s="44" t="s">
        <v>213</v>
      </c>
      <c r="Q177" s="44" t="s">
        <v>512</v>
      </c>
      <c r="R177" s="43">
        <v>2</v>
      </c>
      <c r="S177" s="43">
        <v>6</v>
      </c>
      <c r="T177" s="43">
        <v>20</v>
      </c>
      <c r="U177" s="43">
        <v>1</v>
      </c>
      <c r="V177" s="43">
        <v>20</v>
      </c>
      <c r="W177" s="43">
        <v>20</v>
      </c>
      <c r="X177" s="43">
        <v>1</v>
      </c>
      <c r="Y177" s="43">
        <v>6</v>
      </c>
    </row>
    <row r="178" spans="1:25" s="42" customFormat="1" ht="19.7" hidden="1" customHeight="1" x14ac:dyDescent="0.2">
      <c r="A178" s="39">
        <v>4218</v>
      </c>
      <c r="B178" s="40" t="s">
        <v>790</v>
      </c>
      <c r="C178" s="40" t="s">
        <v>791</v>
      </c>
      <c r="D178" s="41" t="str">
        <f t="shared" si="2"/>
        <v>0237</v>
      </c>
      <c r="E178" s="40" t="s">
        <v>193</v>
      </c>
      <c r="F178" s="40" t="s">
        <v>792</v>
      </c>
      <c r="G178" s="40" t="s">
        <v>793</v>
      </c>
      <c r="H178" s="40" t="s">
        <v>791</v>
      </c>
      <c r="I178" s="40" t="s">
        <v>409</v>
      </c>
      <c r="J178" s="40" t="s">
        <v>410</v>
      </c>
      <c r="K178" s="40" t="s">
        <v>41</v>
      </c>
      <c r="L178" s="40" t="s">
        <v>211</v>
      </c>
      <c r="M178" s="40" t="s">
        <v>265</v>
      </c>
      <c r="N178" s="40" t="s">
        <v>60</v>
      </c>
      <c r="O178" s="40" t="s">
        <v>293</v>
      </c>
      <c r="P178" s="40" t="s">
        <v>202</v>
      </c>
      <c r="Q178" s="40" t="s">
        <v>214</v>
      </c>
      <c r="R178" s="39">
        <v>1</v>
      </c>
      <c r="S178" s="39">
        <v>50</v>
      </c>
      <c r="T178" s="39">
        <v>20</v>
      </c>
      <c r="U178" s="39">
        <v>2</v>
      </c>
      <c r="V178" s="39">
        <v>10</v>
      </c>
      <c r="W178" s="39">
        <v>166</v>
      </c>
      <c r="X178" s="39">
        <v>1</v>
      </c>
      <c r="Y178" s="39">
        <v>100</v>
      </c>
    </row>
    <row r="179" spans="1:25" s="42" customFormat="1" ht="19.7" hidden="1" customHeight="1" x14ac:dyDescent="0.2">
      <c r="A179" s="43">
        <v>4219</v>
      </c>
      <c r="B179" s="44" t="s">
        <v>794</v>
      </c>
      <c r="C179" s="44" t="s">
        <v>795</v>
      </c>
      <c r="D179" s="41" t="str">
        <f t="shared" si="2"/>
        <v>0238</v>
      </c>
      <c r="E179" s="44" t="s">
        <v>193</v>
      </c>
      <c r="F179" s="44" t="s">
        <v>796</v>
      </c>
      <c r="G179" s="44" t="s">
        <v>797</v>
      </c>
      <c r="H179" s="44" t="s">
        <v>798</v>
      </c>
      <c r="I179" s="44" t="s">
        <v>209</v>
      </c>
      <c r="J179" s="44" t="s">
        <v>210</v>
      </c>
      <c r="K179" s="44" t="s">
        <v>41</v>
      </c>
      <c r="L179" s="44" t="s">
        <v>211</v>
      </c>
      <c r="M179" s="44" t="s">
        <v>357</v>
      </c>
      <c r="N179" s="44" t="s">
        <v>799</v>
      </c>
      <c r="O179" s="44" t="s">
        <v>201</v>
      </c>
      <c r="P179" s="44" t="s">
        <v>213</v>
      </c>
      <c r="Q179" s="44" t="s">
        <v>512</v>
      </c>
      <c r="R179" s="43">
        <v>2</v>
      </c>
      <c r="S179" s="43">
        <v>15</v>
      </c>
      <c r="T179" s="43">
        <v>10</v>
      </c>
      <c r="U179" s="43">
        <v>1</v>
      </c>
      <c r="V179" s="43">
        <v>10</v>
      </c>
      <c r="W179" s="43">
        <v>25</v>
      </c>
      <c r="X179" s="43">
        <v>1</v>
      </c>
      <c r="Y179" s="43">
        <v>15</v>
      </c>
    </row>
    <row r="180" spans="1:25" s="42" customFormat="1" ht="19.7" hidden="1" customHeight="1" x14ac:dyDescent="0.2">
      <c r="A180" s="39">
        <v>4220</v>
      </c>
      <c r="B180" s="40" t="s">
        <v>800</v>
      </c>
      <c r="C180" s="40" t="s">
        <v>795</v>
      </c>
      <c r="D180" s="41" t="str">
        <f t="shared" si="2"/>
        <v>0238</v>
      </c>
      <c r="E180" s="40" t="s">
        <v>193</v>
      </c>
      <c r="F180" s="40" t="s">
        <v>796</v>
      </c>
      <c r="G180" s="40" t="s">
        <v>797</v>
      </c>
      <c r="H180" s="40" t="s">
        <v>798</v>
      </c>
      <c r="I180" s="40" t="s">
        <v>209</v>
      </c>
      <c r="J180" s="40" t="s">
        <v>210</v>
      </c>
      <c r="K180" s="40" t="s">
        <v>41</v>
      </c>
      <c r="L180" s="40" t="s">
        <v>211</v>
      </c>
      <c r="M180" s="40" t="s">
        <v>357</v>
      </c>
      <c r="N180" s="40" t="s">
        <v>799</v>
      </c>
      <c r="O180" s="40" t="s">
        <v>201</v>
      </c>
      <c r="P180" s="40" t="s">
        <v>213</v>
      </c>
      <c r="Q180" s="40" t="s">
        <v>512</v>
      </c>
      <c r="R180" s="39">
        <v>2</v>
      </c>
      <c r="S180" s="39">
        <v>15</v>
      </c>
      <c r="T180" s="39">
        <v>10</v>
      </c>
      <c r="U180" s="39">
        <v>1</v>
      </c>
      <c r="V180" s="39">
        <v>10</v>
      </c>
      <c r="W180" s="39">
        <v>25</v>
      </c>
      <c r="X180" s="39">
        <v>1</v>
      </c>
      <c r="Y180" s="39">
        <v>15</v>
      </c>
    </row>
    <row r="181" spans="1:25" s="42" customFormat="1" ht="19.7" hidden="1" customHeight="1" x14ac:dyDescent="0.2">
      <c r="A181" s="43">
        <v>4221</v>
      </c>
      <c r="B181" s="44" t="s">
        <v>801</v>
      </c>
      <c r="C181" s="44" t="s">
        <v>802</v>
      </c>
      <c r="D181" s="41" t="str">
        <f t="shared" si="2"/>
        <v>0239</v>
      </c>
      <c r="E181" s="44" t="s">
        <v>193</v>
      </c>
      <c r="F181" s="44" t="s">
        <v>803</v>
      </c>
      <c r="G181" s="44" t="s">
        <v>804</v>
      </c>
      <c r="H181" s="44" t="s">
        <v>802</v>
      </c>
      <c r="I181" s="44" t="s">
        <v>409</v>
      </c>
      <c r="J181" s="44" t="s">
        <v>410</v>
      </c>
      <c r="K181" s="44" t="s">
        <v>41</v>
      </c>
      <c r="L181" s="44" t="s">
        <v>211</v>
      </c>
      <c r="M181" s="44" t="s">
        <v>271</v>
      </c>
      <c r="N181" s="44" t="s">
        <v>799</v>
      </c>
      <c r="O181" s="44" t="s">
        <v>607</v>
      </c>
      <c r="P181" s="44" t="s">
        <v>202</v>
      </c>
      <c r="Q181" s="44" t="s">
        <v>214</v>
      </c>
      <c r="R181" s="43">
        <v>1</v>
      </c>
      <c r="S181" s="43">
        <v>26</v>
      </c>
      <c r="T181" s="43">
        <v>10</v>
      </c>
      <c r="U181" s="43">
        <v>1</v>
      </c>
      <c r="V181" s="43">
        <v>10</v>
      </c>
      <c r="W181" s="43">
        <v>43</v>
      </c>
      <c r="X181" s="43">
        <v>1</v>
      </c>
      <c r="Y181" s="43">
        <v>26</v>
      </c>
    </row>
    <row r="182" spans="1:25" s="42" customFormat="1" ht="19.7" hidden="1" customHeight="1" x14ac:dyDescent="0.2">
      <c r="A182" s="39">
        <v>4222</v>
      </c>
      <c r="B182" s="40" t="s">
        <v>805</v>
      </c>
      <c r="C182" s="40" t="s">
        <v>806</v>
      </c>
      <c r="D182" s="41" t="str">
        <f t="shared" si="2"/>
        <v>0240</v>
      </c>
      <c r="E182" s="40" t="s">
        <v>193</v>
      </c>
      <c r="F182" s="40" t="s">
        <v>807</v>
      </c>
      <c r="G182" s="40" t="s">
        <v>808</v>
      </c>
      <c r="H182" s="40" t="s">
        <v>809</v>
      </c>
      <c r="I182" s="40" t="s">
        <v>409</v>
      </c>
      <c r="J182" s="40" t="s">
        <v>410</v>
      </c>
      <c r="K182" s="40" t="s">
        <v>41</v>
      </c>
      <c r="L182" s="40" t="s">
        <v>579</v>
      </c>
      <c r="M182" s="40" t="s">
        <v>265</v>
      </c>
      <c r="N182" s="40" t="s">
        <v>799</v>
      </c>
      <c r="O182" s="40" t="s">
        <v>293</v>
      </c>
      <c r="P182" s="40" t="s">
        <v>202</v>
      </c>
      <c r="Q182" s="40" t="s">
        <v>545</v>
      </c>
      <c r="R182" s="39">
        <v>2</v>
      </c>
      <c r="S182" s="39">
        <v>18</v>
      </c>
      <c r="T182" s="39">
        <v>60</v>
      </c>
      <c r="U182" s="39">
        <v>4</v>
      </c>
      <c r="V182" s="39">
        <v>15</v>
      </c>
      <c r="W182" s="39">
        <v>180</v>
      </c>
      <c r="X182" s="39">
        <v>1</v>
      </c>
      <c r="Y182" s="39">
        <v>72</v>
      </c>
    </row>
    <row r="183" spans="1:25" s="42" customFormat="1" ht="19.7" hidden="1" customHeight="1" x14ac:dyDescent="0.2">
      <c r="A183" s="43">
        <v>4223</v>
      </c>
      <c r="B183" s="44" t="s">
        <v>805</v>
      </c>
      <c r="C183" s="44" t="s">
        <v>810</v>
      </c>
      <c r="D183" s="41" t="str">
        <f t="shared" si="2"/>
        <v>0240</v>
      </c>
      <c r="E183" s="44" t="s">
        <v>193</v>
      </c>
      <c r="F183" s="44" t="s">
        <v>807</v>
      </c>
      <c r="G183" s="44" t="s">
        <v>808</v>
      </c>
      <c r="H183" s="44" t="s">
        <v>809</v>
      </c>
      <c r="I183" s="44" t="s">
        <v>409</v>
      </c>
      <c r="J183" s="44" t="s">
        <v>410</v>
      </c>
      <c r="K183" s="44" t="s">
        <v>41</v>
      </c>
      <c r="L183" s="44" t="s">
        <v>281</v>
      </c>
      <c r="M183" s="44" t="s">
        <v>265</v>
      </c>
      <c r="N183" s="44" t="s">
        <v>799</v>
      </c>
      <c r="O183" s="44" t="s">
        <v>293</v>
      </c>
      <c r="P183" s="44" t="s">
        <v>202</v>
      </c>
      <c r="Q183" s="44" t="s">
        <v>214</v>
      </c>
      <c r="R183" s="43">
        <v>2</v>
      </c>
      <c r="S183" s="43">
        <v>24</v>
      </c>
      <c r="T183" s="43">
        <v>10</v>
      </c>
      <c r="U183" s="43">
        <v>1</v>
      </c>
      <c r="V183" s="43">
        <v>10</v>
      </c>
      <c r="W183" s="43">
        <v>40</v>
      </c>
      <c r="X183" s="43">
        <v>1</v>
      </c>
      <c r="Y183" s="43">
        <v>24</v>
      </c>
    </row>
    <row r="184" spans="1:25" s="42" customFormat="1" ht="19.7" customHeight="1" x14ac:dyDescent="0.2">
      <c r="A184" s="39">
        <v>3846</v>
      </c>
      <c r="B184" s="40" t="s">
        <v>811</v>
      </c>
      <c r="C184" s="40" t="s">
        <v>812</v>
      </c>
      <c r="D184" s="41" t="str">
        <f t="shared" si="2"/>
        <v>0001</v>
      </c>
      <c r="E184" s="40" t="s">
        <v>13</v>
      </c>
      <c r="F184" s="40" t="s">
        <v>813</v>
      </c>
      <c r="G184" s="40" t="s">
        <v>814</v>
      </c>
      <c r="H184" s="40" t="s">
        <v>815</v>
      </c>
      <c r="I184" s="40" t="s">
        <v>816</v>
      </c>
      <c r="J184" s="40" t="s">
        <v>817</v>
      </c>
      <c r="K184" s="40" t="s">
        <v>43</v>
      </c>
      <c r="L184" s="40" t="s">
        <v>222</v>
      </c>
      <c r="M184" s="40" t="s">
        <v>96</v>
      </c>
      <c r="N184" s="40" t="s">
        <v>96</v>
      </c>
      <c r="O184" s="40" t="s">
        <v>201</v>
      </c>
      <c r="P184" s="40" t="s">
        <v>213</v>
      </c>
      <c r="Q184" s="40" t="s">
        <v>224</v>
      </c>
      <c r="R184" s="39">
        <v>2</v>
      </c>
      <c r="S184" s="39">
        <v>6</v>
      </c>
      <c r="T184" s="39">
        <v>20</v>
      </c>
      <c r="U184" s="39">
        <v>1</v>
      </c>
      <c r="V184" s="39">
        <v>20</v>
      </c>
      <c r="W184" s="39">
        <v>20</v>
      </c>
      <c r="X184" s="39">
        <v>1</v>
      </c>
      <c r="Y184" s="39">
        <v>6</v>
      </c>
    </row>
    <row r="185" spans="1:25" s="42" customFormat="1" ht="19.7" customHeight="1" x14ac:dyDescent="0.2">
      <c r="A185" s="43">
        <v>3847</v>
      </c>
      <c r="B185" s="44" t="s">
        <v>818</v>
      </c>
      <c r="C185" s="44" t="s">
        <v>819</v>
      </c>
      <c r="D185" s="41" t="str">
        <f t="shared" si="2"/>
        <v>0001</v>
      </c>
      <c r="E185" s="44" t="s">
        <v>13</v>
      </c>
      <c r="F185" s="44" t="s">
        <v>813</v>
      </c>
      <c r="G185" s="44" t="s">
        <v>814</v>
      </c>
      <c r="H185" s="44" t="s">
        <v>815</v>
      </c>
      <c r="I185" s="44" t="s">
        <v>816</v>
      </c>
      <c r="J185" s="44" t="s">
        <v>817</v>
      </c>
      <c r="K185" s="44" t="s">
        <v>43</v>
      </c>
      <c r="L185" s="44" t="s">
        <v>222</v>
      </c>
      <c r="M185" s="44" t="s">
        <v>96</v>
      </c>
      <c r="N185" s="44" t="s">
        <v>96</v>
      </c>
      <c r="O185" s="44" t="s">
        <v>201</v>
      </c>
      <c r="P185" s="44" t="s">
        <v>213</v>
      </c>
      <c r="Q185" s="44" t="s">
        <v>224</v>
      </c>
      <c r="R185" s="43">
        <v>2</v>
      </c>
      <c r="S185" s="43">
        <v>6</v>
      </c>
      <c r="T185" s="43">
        <v>20</v>
      </c>
      <c r="U185" s="43">
        <v>1</v>
      </c>
      <c r="V185" s="43">
        <v>20</v>
      </c>
      <c r="W185" s="43">
        <v>20</v>
      </c>
      <c r="X185" s="43">
        <v>1</v>
      </c>
      <c r="Y185" s="43">
        <v>6</v>
      </c>
    </row>
    <row r="186" spans="1:25" s="42" customFormat="1" ht="19.7" customHeight="1" x14ac:dyDescent="0.2">
      <c r="A186" s="39">
        <v>3848</v>
      </c>
      <c r="B186" s="40" t="s">
        <v>820</v>
      </c>
      <c r="C186" s="40" t="s">
        <v>821</v>
      </c>
      <c r="D186" s="41" t="str">
        <f t="shared" si="2"/>
        <v>0002</v>
      </c>
      <c r="E186" s="40" t="s">
        <v>13</v>
      </c>
      <c r="F186" s="40" t="s">
        <v>822</v>
      </c>
      <c r="G186" s="40" t="s">
        <v>823</v>
      </c>
      <c r="H186" s="40" t="s">
        <v>824</v>
      </c>
      <c r="I186" s="40" t="s">
        <v>816</v>
      </c>
      <c r="J186" s="40" t="s">
        <v>817</v>
      </c>
      <c r="K186" s="40" t="s">
        <v>41</v>
      </c>
      <c r="L186" s="40" t="s">
        <v>222</v>
      </c>
      <c r="M186" s="40" t="s">
        <v>96</v>
      </c>
      <c r="N186" s="40" t="s">
        <v>96</v>
      </c>
      <c r="O186" s="40" t="s">
        <v>607</v>
      </c>
      <c r="P186" s="40" t="s">
        <v>213</v>
      </c>
      <c r="Q186" s="40" t="s">
        <v>609</v>
      </c>
      <c r="R186" s="39">
        <v>1</v>
      </c>
      <c r="S186" s="39">
        <v>9</v>
      </c>
      <c r="T186" s="39">
        <v>15</v>
      </c>
      <c r="U186" s="39">
        <v>1</v>
      </c>
      <c r="V186" s="39">
        <v>15</v>
      </c>
      <c r="W186" s="39">
        <v>22</v>
      </c>
      <c r="X186" s="39">
        <v>1</v>
      </c>
      <c r="Y186" s="39">
        <v>9</v>
      </c>
    </row>
    <row r="187" spans="1:25" s="42" customFormat="1" ht="19.7" customHeight="1" x14ac:dyDescent="0.2">
      <c r="A187" s="43">
        <v>3849</v>
      </c>
      <c r="B187" s="44" t="s">
        <v>825</v>
      </c>
      <c r="C187" s="44" t="s">
        <v>826</v>
      </c>
      <c r="D187" s="41" t="str">
        <f t="shared" si="2"/>
        <v>0003</v>
      </c>
      <c r="E187" s="44" t="s">
        <v>13</v>
      </c>
      <c r="F187" s="44" t="s">
        <v>827</v>
      </c>
      <c r="G187" s="44" t="s">
        <v>828</v>
      </c>
      <c r="H187" s="44" t="s">
        <v>829</v>
      </c>
      <c r="I187" s="44" t="s">
        <v>816</v>
      </c>
      <c r="J187" s="44" t="s">
        <v>817</v>
      </c>
      <c r="K187" s="44" t="s">
        <v>43</v>
      </c>
      <c r="L187" s="44" t="s">
        <v>222</v>
      </c>
      <c r="M187" s="44" t="s">
        <v>96</v>
      </c>
      <c r="N187" s="44" t="s">
        <v>96</v>
      </c>
      <c r="O187" s="44" t="s">
        <v>201</v>
      </c>
      <c r="P187" s="44" t="s">
        <v>213</v>
      </c>
      <c r="Q187" s="44" t="s">
        <v>609</v>
      </c>
      <c r="R187" s="43">
        <v>1</v>
      </c>
      <c r="S187" s="43">
        <v>3</v>
      </c>
      <c r="T187" s="43">
        <v>20</v>
      </c>
      <c r="U187" s="43">
        <v>1</v>
      </c>
      <c r="V187" s="43">
        <v>20</v>
      </c>
      <c r="W187" s="43">
        <v>10</v>
      </c>
      <c r="X187" s="43">
        <v>1</v>
      </c>
      <c r="Y187" s="43">
        <v>3</v>
      </c>
    </row>
    <row r="188" spans="1:25" s="42" customFormat="1" ht="19.7" customHeight="1" x14ac:dyDescent="0.2">
      <c r="A188" s="39">
        <v>3850</v>
      </c>
      <c r="B188" s="40" t="s">
        <v>830</v>
      </c>
      <c r="C188" s="40" t="s">
        <v>831</v>
      </c>
      <c r="D188" s="41" t="str">
        <f t="shared" si="2"/>
        <v>0004</v>
      </c>
      <c r="E188" s="40" t="s">
        <v>13</v>
      </c>
      <c r="F188" s="40" t="s">
        <v>832</v>
      </c>
      <c r="G188" s="40" t="s">
        <v>833</v>
      </c>
      <c r="H188" s="40" t="s">
        <v>834</v>
      </c>
      <c r="I188" s="40" t="s">
        <v>97</v>
      </c>
      <c r="J188" s="40" t="s">
        <v>98</v>
      </c>
      <c r="K188" s="40" t="s">
        <v>41</v>
      </c>
      <c r="L188" s="40" t="s">
        <v>835</v>
      </c>
      <c r="M188" s="40" t="s">
        <v>96</v>
      </c>
      <c r="N188" s="40" t="s">
        <v>96</v>
      </c>
      <c r="O188" s="40" t="s">
        <v>607</v>
      </c>
      <c r="P188" s="40" t="s">
        <v>213</v>
      </c>
      <c r="Q188" s="40" t="s">
        <v>609</v>
      </c>
      <c r="R188" s="39">
        <v>1</v>
      </c>
      <c r="S188" s="39">
        <v>12</v>
      </c>
      <c r="T188" s="39">
        <v>12</v>
      </c>
      <c r="U188" s="39">
        <v>1</v>
      </c>
      <c r="V188" s="39">
        <v>12</v>
      </c>
      <c r="W188" s="39">
        <v>24</v>
      </c>
      <c r="X188" s="39">
        <v>1</v>
      </c>
      <c r="Y188" s="39">
        <v>12</v>
      </c>
    </row>
    <row r="189" spans="1:25" s="42" customFormat="1" ht="19.7" customHeight="1" x14ac:dyDescent="0.2">
      <c r="A189" s="43">
        <v>3851</v>
      </c>
      <c r="B189" s="44" t="s">
        <v>836</v>
      </c>
      <c r="C189" s="44" t="s">
        <v>837</v>
      </c>
      <c r="D189" s="41" t="str">
        <f t="shared" si="2"/>
        <v>0005</v>
      </c>
      <c r="E189" s="44" t="s">
        <v>13</v>
      </c>
      <c r="F189" s="44" t="s">
        <v>838</v>
      </c>
      <c r="G189" s="44" t="s">
        <v>839</v>
      </c>
      <c r="H189" s="44" t="s">
        <v>837</v>
      </c>
      <c r="I189" s="44" t="s">
        <v>840</v>
      </c>
      <c r="J189" s="44" t="s">
        <v>841</v>
      </c>
      <c r="K189" s="44" t="s">
        <v>41</v>
      </c>
      <c r="L189" s="44" t="s">
        <v>842</v>
      </c>
      <c r="M189" s="44" t="s">
        <v>73</v>
      </c>
      <c r="N189" s="44" t="s">
        <v>73</v>
      </c>
      <c r="O189" s="44" t="s">
        <v>201</v>
      </c>
      <c r="P189" s="44" t="s">
        <v>213</v>
      </c>
      <c r="Q189" s="44" t="s">
        <v>609</v>
      </c>
      <c r="R189" s="43">
        <v>1</v>
      </c>
      <c r="S189" s="43">
        <v>18</v>
      </c>
      <c r="T189" s="43">
        <v>10</v>
      </c>
      <c r="U189" s="43">
        <v>1</v>
      </c>
      <c r="V189" s="43">
        <v>10</v>
      </c>
      <c r="W189" s="43">
        <v>30</v>
      </c>
      <c r="X189" s="43">
        <v>1</v>
      </c>
      <c r="Y189" s="43">
        <v>18</v>
      </c>
    </row>
    <row r="190" spans="1:25" s="42" customFormat="1" ht="19.7" customHeight="1" x14ac:dyDescent="0.2">
      <c r="A190" s="39">
        <v>3852</v>
      </c>
      <c r="B190" s="40" t="s">
        <v>843</v>
      </c>
      <c r="C190" s="40" t="s">
        <v>844</v>
      </c>
      <c r="D190" s="41" t="str">
        <f t="shared" si="2"/>
        <v>0006</v>
      </c>
      <c r="E190" s="40" t="s">
        <v>13</v>
      </c>
      <c r="F190" s="40" t="s">
        <v>845</v>
      </c>
      <c r="G190" s="40" t="s">
        <v>846</v>
      </c>
      <c r="H190" s="40" t="s">
        <v>847</v>
      </c>
      <c r="I190" s="40" t="s">
        <v>840</v>
      </c>
      <c r="J190" s="40" t="s">
        <v>841</v>
      </c>
      <c r="K190" s="40" t="s">
        <v>41</v>
      </c>
      <c r="L190" s="40" t="s">
        <v>842</v>
      </c>
      <c r="M190" s="40" t="s">
        <v>73</v>
      </c>
      <c r="N190" s="40" t="s">
        <v>73</v>
      </c>
      <c r="O190" s="40" t="s">
        <v>201</v>
      </c>
      <c r="P190" s="40" t="s">
        <v>213</v>
      </c>
      <c r="Q190" s="40" t="s">
        <v>609</v>
      </c>
      <c r="R190" s="39">
        <v>1</v>
      </c>
      <c r="S190" s="39">
        <v>12</v>
      </c>
      <c r="T190" s="39">
        <v>20</v>
      </c>
      <c r="U190" s="39">
        <v>1</v>
      </c>
      <c r="V190" s="39">
        <v>20</v>
      </c>
      <c r="W190" s="39">
        <v>40</v>
      </c>
      <c r="X190" s="39">
        <v>1</v>
      </c>
      <c r="Y190" s="39">
        <v>12</v>
      </c>
    </row>
    <row r="191" spans="1:25" s="42" customFormat="1" ht="19.7" customHeight="1" x14ac:dyDescent="0.2">
      <c r="A191" s="43">
        <v>3853</v>
      </c>
      <c r="B191" s="44" t="s">
        <v>848</v>
      </c>
      <c r="C191" s="44" t="s">
        <v>849</v>
      </c>
      <c r="D191" s="41" t="str">
        <f t="shared" si="2"/>
        <v>0007</v>
      </c>
      <c r="E191" s="44" t="s">
        <v>13</v>
      </c>
      <c r="F191" s="44" t="s">
        <v>850</v>
      </c>
      <c r="G191" s="44" t="s">
        <v>851</v>
      </c>
      <c r="H191" s="44" t="s">
        <v>849</v>
      </c>
      <c r="I191" s="44" t="s">
        <v>99</v>
      </c>
      <c r="J191" s="44" t="s">
        <v>100</v>
      </c>
      <c r="K191" s="44" t="s">
        <v>43</v>
      </c>
      <c r="L191" s="44" t="s">
        <v>842</v>
      </c>
      <c r="M191" s="44" t="s">
        <v>73</v>
      </c>
      <c r="N191" s="44" t="s">
        <v>73</v>
      </c>
      <c r="O191" s="44" t="s">
        <v>201</v>
      </c>
      <c r="P191" s="44" t="s">
        <v>202</v>
      </c>
      <c r="Q191" s="44" t="s">
        <v>224</v>
      </c>
      <c r="R191" s="43">
        <v>1</v>
      </c>
      <c r="S191" s="43">
        <v>6</v>
      </c>
      <c r="T191" s="43">
        <v>20</v>
      </c>
      <c r="U191" s="43">
        <v>1</v>
      </c>
      <c r="V191" s="43">
        <v>20</v>
      </c>
      <c r="W191" s="43">
        <v>20</v>
      </c>
      <c r="X191" s="43">
        <v>1</v>
      </c>
      <c r="Y191" s="43">
        <v>6</v>
      </c>
    </row>
    <row r="192" spans="1:25" s="42" customFormat="1" ht="19.7" customHeight="1" x14ac:dyDescent="0.2">
      <c r="A192" s="39">
        <v>3854</v>
      </c>
      <c r="B192" s="40" t="s">
        <v>852</v>
      </c>
      <c r="C192" s="40" t="s">
        <v>853</v>
      </c>
      <c r="D192" s="41" t="str">
        <f t="shared" si="2"/>
        <v>0008</v>
      </c>
      <c r="E192" s="40" t="s">
        <v>13</v>
      </c>
      <c r="F192" s="40" t="s">
        <v>854</v>
      </c>
      <c r="G192" s="40" t="s">
        <v>855</v>
      </c>
      <c r="H192" s="40" t="s">
        <v>853</v>
      </c>
      <c r="I192" s="40" t="s">
        <v>93</v>
      </c>
      <c r="J192" s="40" t="s">
        <v>94</v>
      </c>
      <c r="K192" s="40" t="s">
        <v>41</v>
      </c>
      <c r="L192" s="40" t="s">
        <v>222</v>
      </c>
      <c r="M192" s="40" t="s">
        <v>291</v>
      </c>
      <c r="N192" s="40" t="s">
        <v>856</v>
      </c>
      <c r="O192" s="40" t="s">
        <v>201</v>
      </c>
      <c r="P192" s="40" t="s">
        <v>213</v>
      </c>
      <c r="Q192" s="40" t="s">
        <v>857</v>
      </c>
      <c r="R192" s="39">
        <v>1</v>
      </c>
      <c r="S192" s="39">
        <v>6</v>
      </c>
      <c r="T192" s="39">
        <v>20</v>
      </c>
      <c r="U192" s="39">
        <v>1</v>
      </c>
      <c r="V192" s="39">
        <v>20</v>
      </c>
      <c r="W192" s="39">
        <v>20</v>
      </c>
      <c r="X192" s="39">
        <v>1</v>
      </c>
      <c r="Y192" s="39">
        <v>6</v>
      </c>
    </row>
    <row r="193" spans="1:25" s="42" customFormat="1" ht="19.7" customHeight="1" x14ac:dyDescent="0.2">
      <c r="A193" s="43">
        <v>3856</v>
      </c>
      <c r="B193" s="44" t="s">
        <v>858</v>
      </c>
      <c r="C193" s="44" t="s">
        <v>859</v>
      </c>
      <c r="D193" s="41" t="str">
        <f t="shared" si="2"/>
        <v>0010</v>
      </c>
      <c r="E193" s="44" t="s">
        <v>13</v>
      </c>
      <c r="F193" s="44" t="s">
        <v>860</v>
      </c>
      <c r="G193" s="44" t="s">
        <v>76</v>
      </c>
      <c r="H193" s="44" t="s">
        <v>861</v>
      </c>
      <c r="I193" s="44" t="s">
        <v>74</v>
      </c>
      <c r="J193" s="44" t="s">
        <v>75</v>
      </c>
      <c r="K193" s="44" t="s">
        <v>41</v>
      </c>
      <c r="L193" s="44" t="s">
        <v>222</v>
      </c>
      <c r="M193" s="44" t="s">
        <v>862</v>
      </c>
      <c r="N193" s="44" t="s">
        <v>77</v>
      </c>
      <c r="O193" s="44" t="s">
        <v>201</v>
      </c>
      <c r="P193" s="44" t="s">
        <v>213</v>
      </c>
      <c r="Q193" s="44" t="s">
        <v>224</v>
      </c>
      <c r="R193" s="43">
        <v>1</v>
      </c>
      <c r="S193" s="43">
        <v>12</v>
      </c>
      <c r="T193" s="43">
        <v>10</v>
      </c>
      <c r="U193" s="43">
        <v>1</v>
      </c>
      <c r="V193" s="43">
        <v>10</v>
      </c>
      <c r="W193" s="43">
        <v>20</v>
      </c>
      <c r="X193" s="43">
        <v>1</v>
      </c>
      <c r="Y193" s="43">
        <v>12</v>
      </c>
    </row>
    <row r="194" spans="1:25" s="42" customFormat="1" ht="19.7" customHeight="1" x14ac:dyDescent="0.2">
      <c r="A194" s="39">
        <v>3857</v>
      </c>
      <c r="B194" s="40" t="s">
        <v>863</v>
      </c>
      <c r="C194" s="40" t="s">
        <v>864</v>
      </c>
      <c r="D194" s="41" t="str">
        <f t="shared" si="2"/>
        <v>0011</v>
      </c>
      <c r="E194" s="40" t="s">
        <v>13</v>
      </c>
      <c r="F194" s="40" t="s">
        <v>865</v>
      </c>
      <c r="G194" s="40" t="s">
        <v>866</v>
      </c>
      <c r="H194" s="40" t="s">
        <v>867</v>
      </c>
      <c r="I194" s="40" t="s">
        <v>74</v>
      </c>
      <c r="J194" s="40" t="s">
        <v>75</v>
      </c>
      <c r="K194" s="40" t="s">
        <v>41</v>
      </c>
      <c r="L194" s="40" t="s">
        <v>222</v>
      </c>
      <c r="M194" s="40" t="s">
        <v>862</v>
      </c>
      <c r="N194" s="40" t="s">
        <v>77</v>
      </c>
      <c r="O194" s="40" t="s">
        <v>868</v>
      </c>
      <c r="P194" s="40" t="s">
        <v>213</v>
      </c>
      <c r="Q194" s="40" t="s">
        <v>224</v>
      </c>
      <c r="R194" s="39">
        <v>2</v>
      </c>
      <c r="S194" s="39">
        <v>6</v>
      </c>
      <c r="T194" s="39">
        <v>44</v>
      </c>
      <c r="U194" s="39">
        <v>4</v>
      </c>
      <c r="V194" s="39">
        <v>11</v>
      </c>
      <c r="W194" s="39">
        <v>44</v>
      </c>
      <c r="X194" s="39">
        <v>1</v>
      </c>
      <c r="Y194" s="39">
        <v>24</v>
      </c>
    </row>
    <row r="195" spans="1:25" s="42" customFormat="1" ht="19.7" customHeight="1" x14ac:dyDescent="0.2">
      <c r="A195" s="43">
        <v>3858</v>
      </c>
      <c r="B195" s="44" t="s">
        <v>869</v>
      </c>
      <c r="C195" s="44" t="s">
        <v>870</v>
      </c>
      <c r="D195" s="41" t="str">
        <f t="shared" ref="D195:D258" si="3">RIGHT(F195,4)</f>
        <v>0011</v>
      </c>
      <c r="E195" s="44" t="s">
        <v>13</v>
      </c>
      <c r="F195" s="44" t="s">
        <v>865</v>
      </c>
      <c r="G195" s="44" t="s">
        <v>866</v>
      </c>
      <c r="H195" s="44" t="s">
        <v>867</v>
      </c>
      <c r="I195" s="44" t="s">
        <v>74</v>
      </c>
      <c r="J195" s="44" t="s">
        <v>75</v>
      </c>
      <c r="K195" s="44" t="s">
        <v>41</v>
      </c>
      <c r="L195" s="44" t="s">
        <v>222</v>
      </c>
      <c r="M195" s="44" t="s">
        <v>862</v>
      </c>
      <c r="N195" s="44" t="s">
        <v>77</v>
      </c>
      <c r="O195" s="44" t="s">
        <v>868</v>
      </c>
      <c r="P195" s="44" t="s">
        <v>213</v>
      </c>
      <c r="Q195" s="44" t="s">
        <v>224</v>
      </c>
      <c r="R195" s="43">
        <v>2</v>
      </c>
      <c r="S195" s="43">
        <v>6</v>
      </c>
      <c r="T195" s="43">
        <v>7</v>
      </c>
      <c r="U195" s="43">
        <v>1</v>
      </c>
      <c r="V195" s="43">
        <v>7</v>
      </c>
      <c r="W195" s="43">
        <v>7</v>
      </c>
      <c r="X195" s="43">
        <v>1</v>
      </c>
      <c r="Y195" s="43">
        <v>6</v>
      </c>
    </row>
    <row r="196" spans="1:25" s="42" customFormat="1" ht="19.7" customHeight="1" x14ac:dyDescent="0.2">
      <c r="A196" s="39">
        <v>3859</v>
      </c>
      <c r="B196" s="40" t="s">
        <v>79</v>
      </c>
      <c r="C196" s="40" t="s">
        <v>871</v>
      </c>
      <c r="D196" s="41" t="str">
        <f t="shared" si="3"/>
        <v>0012</v>
      </c>
      <c r="E196" s="40" t="s">
        <v>13</v>
      </c>
      <c r="F196" s="40" t="s">
        <v>872</v>
      </c>
      <c r="G196" s="40" t="s">
        <v>78</v>
      </c>
      <c r="H196" s="40" t="s">
        <v>873</v>
      </c>
      <c r="I196" s="40" t="s">
        <v>74</v>
      </c>
      <c r="J196" s="40" t="s">
        <v>75</v>
      </c>
      <c r="K196" s="40" t="s">
        <v>43</v>
      </c>
      <c r="L196" s="40" t="s">
        <v>222</v>
      </c>
      <c r="M196" s="40" t="s">
        <v>630</v>
      </c>
      <c r="N196" s="40" t="s">
        <v>77</v>
      </c>
      <c r="O196" s="40" t="s">
        <v>201</v>
      </c>
      <c r="P196" s="40" t="s">
        <v>213</v>
      </c>
      <c r="Q196" s="40" t="s">
        <v>609</v>
      </c>
      <c r="R196" s="39">
        <v>1</v>
      </c>
      <c r="S196" s="39">
        <v>12</v>
      </c>
      <c r="T196" s="39">
        <v>12</v>
      </c>
      <c r="U196" s="39">
        <v>1</v>
      </c>
      <c r="V196" s="39">
        <v>12</v>
      </c>
      <c r="W196" s="39">
        <v>24</v>
      </c>
      <c r="X196" s="39">
        <v>1</v>
      </c>
      <c r="Y196" s="39">
        <v>12</v>
      </c>
    </row>
    <row r="197" spans="1:25" s="42" customFormat="1" ht="19.7" customHeight="1" x14ac:dyDescent="0.2">
      <c r="A197" s="43">
        <v>3860</v>
      </c>
      <c r="B197" s="44" t="s">
        <v>81</v>
      </c>
      <c r="C197" s="44" t="s">
        <v>874</v>
      </c>
      <c r="D197" s="41" t="str">
        <f t="shared" si="3"/>
        <v>0013</v>
      </c>
      <c r="E197" s="44" t="s">
        <v>13</v>
      </c>
      <c r="F197" s="44" t="s">
        <v>875</v>
      </c>
      <c r="G197" s="44" t="s">
        <v>80</v>
      </c>
      <c r="H197" s="44" t="s">
        <v>874</v>
      </c>
      <c r="I197" s="44" t="s">
        <v>74</v>
      </c>
      <c r="J197" s="44" t="s">
        <v>75</v>
      </c>
      <c r="K197" s="44" t="s">
        <v>43</v>
      </c>
      <c r="L197" s="44" t="s">
        <v>222</v>
      </c>
      <c r="M197" s="44" t="s">
        <v>630</v>
      </c>
      <c r="N197" s="44" t="s">
        <v>77</v>
      </c>
      <c r="O197" s="44" t="s">
        <v>201</v>
      </c>
      <c r="P197" s="44" t="s">
        <v>202</v>
      </c>
      <c r="Q197" s="44" t="s">
        <v>609</v>
      </c>
      <c r="R197" s="43">
        <v>1</v>
      </c>
      <c r="S197" s="43">
        <v>12</v>
      </c>
      <c r="T197" s="43">
        <v>12</v>
      </c>
      <c r="U197" s="43">
        <v>1</v>
      </c>
      <c r="V197" s="43">
        <v>12</v>
      </c>
      <c r="W197" s="43">
        <v>24</v>
      </c>
      <c r="X197" s="43">
        <v>1</v>
      </c>
      <c r="Y197" s="43">
        <v>12</v>
      </c>
    </row>
    <row r="198" spans="1:25" s="42" customFormat="1" ht="19.7" customHeight="1" x14ac:dyDescent="0.2">
      <c r="A198" s="39">
        <v>3862</v>
      </c>
      <c r="B198" s="40" t="s">
        <v>63</v>
      </c>
      <c r="C198" s="40" t="s">
        <v>876</v>
      </c>
      <c r="D198" s="41" t="str">
        <f t="shared" si="3"/>
        <v>0015</v>
      </c>
      <c r="E198" s="40" t="s">
        <v>13</v>
      </c>
      <c r="F198" s="40" t="s">
        <v>877</v>
      </c>
      <c r="G198" s="40" t="s">
        <v>62</v>
      </c>
      <c r="H198" s="40" t="s">
        <v>878</v>
      </c>
      <c r="I198" s="40" t="s">
        <v>879</v>
      </c>
      <c r="J198" s="40" t="s">
        <v>880</v>
      </c>
      <c r="K198" s="40" t="s">
        <v>43</v>
      </c>
      <c r="L198" s="40" t="s">
        <v>222</v>
      </c>
      <c r="M198" s="40" t="s">
        <v>212</v>
      </c>
      <c r="N198" s="40" t="s">
        <v>61</v>
      </c>
      <c r="O198" s="40" t="s">
        <v>201</v>
      </c>
      <c r="P198" s="40" t="s">
        <v>213</v>
      </c>
      <c r="Q198" s="40" t="s">
        <v>224</v>
      </c>
      <c r="R198" s="39">
        <v>1</v>
      </c>
      <c r="S198" s="39">
        <v>12</v>
      </c>
      <c r="T198" s="39">
        <v>20</v>
      </c>
      <c r="U198" s="39">
        <v>1</v>
      </c>
      <c r="V198" s="39">
        <v>20</v>
      </c>
      <c r="W198" s="39">
        <v>40</v>
      </c>
      <c r="X198" s="39">
        <v>1</v>
      </c>
      <c r="Y198" s="39">
        <v>12</v>
      </c>
    </row>
    <row r="199" spans="1:25" s="42" customFormat="1" ht="19.7" customHeight="1" x14ac:dyDescent="0.2">
      <c r="A199" s="43">
        <v>3863</v>
      </c>
      <c r="B199" s="44" t="s">
        <v>881</v>
      </c>
      <c r="C199" s="44" t="s">
        <v>882</v>
      </c>
      <c r="D199" s="41" t="str">
        <f t="shared" si="3"/>
        <v>0016</v>
      </c>
      <c r="E199" s="44" t="s">
        <v>13</v>
      </c>
      <c r="F199" s="44" t="s">
        <v>883</v>
      </c>
      <c r="G199" s="44" t="s">
        <v>884</v>
      </c>
      <c r="H199" s="44" t="s">
        <v>885</v>
      </c>
      <c r="I199" s="44" t="s">
        <v>879</v>
      </c>
      <c r="J199" s="44" t="s">
        <v>880</v>
      </c>
      <c r="K199" s="44" t="s">
        <v>43</v>
      </c>
      <c r="L199" s="44" t="s">
        <v>222</v>
      </c>
      <c r="M199" s="44" t="s">
        <v>886</v>
      </c>
      <c r="N199" s="44" t="s">
        <v>61</v>
      </c>
      <c r="O199" s="44" t="s">
        <v>201</v>
      </c>
      <c r="P199" s="44" t="s">
        <v>213</v>
      </c>
      <c r="Q199" s="44" t="s">
        <v>273</v>
      </c>
      <c r="R199" s="43">
        <v>1</v>
      </c>
      <c r="S199" s="43">
        <v>12</v>
      </c>
      <c r="T199" s="43">
        <v>20</v>
      </c>
      <c r="U199" s="43">
        <v>1</v>
      </c>
      <c r="V199" s="43">
        <v>20</v>
      </c>
      <c r="W199" s="43">
        <v>40</v>
      </c>
      <c r="X199" s="43">
        <v>1</v>
      </c>
      <c r="Y199" s="43">
        <v>12</v>
      </c>
    </row>
    <row r="200" spans="1:25" s="42" customFormat="1" ht="19.7" customHeight="1" x14ac:dyDescent="0.2">
      <c r="A200" s="39">
        <v>3864</v>
      </c>
      <c r="B200" s="40" t="s">
        <v>887</v>
      </c>
      <c r="C200" s="40" t="s">
        <v>888</v>
      </c>
      <c r="D200" s="41" t="str">
        <f t="shared" si="3"/>
        <v>0017</v>
      </c>
      <c r="E200" s="40" t="s">
        <v>13</v>
      </c>
      <c r="F200" s="40" t="s">
        <v>889</v>
      </c>
      <c r="G200" s="40" t="s">
        <v>890</v>
      </c>
      <c r="H200" s="40" t="s">
        <v>888</v>
      </c>
      <c r="I200" s="40" t="s">
        <v>52</v>
      </c>
      <c r="J200" s="40" t="s">
        <v>53</v>
      </c>
      <c r="K200" s="40" t="s">
        <v>41</v>
      </c>
      <c r="L200" s="40" t="s">
        <v>222</v>
      </c>
      <c r="M200" s="40" t="s">
        <v>51</v>
      </c>
      <c r="N200" s="40" t="s">
        <v>51</v>
      </c>
      <c r="O200" s="40" t="s">
        <v>201</v>
      </c>
      <c r="P200" s="40" t="s">
        <v>213</v>
      </c>
      <c r="Q200" s="40" t="s">
        <v>224</v>
      </c>
      <c r="R200" s="39">
        <v>1</v>
      </c>
      <c r="S200" s="39">
        <v>6</v>
      </c>
      <c r="T200" s="39">
        <v>60</v>
      </c>
      <c r="U200" s="39">
        <v>4</v>
      </c>
      <c r="V200" s="39">
        <v>15</v>
      </c>
      <c r="W200" s="39">
        <v>60</v>
      </c>
      <c r="X200" s="39">
        <v>1</v>
      </c>
      <c r="Y200" s="39">
        <v>24</v>
      </c>
    </row>
    <row r="201" spans="1:25" s="42" customFormat="1" ht="19.7" customHeight="1" x14ac:dyDescent="0.2">
      <c r="A201" s="43">
        <v>3865</v>
      </c>
      <c r="B201" s="44" t="s">
        <v>59</v>
      </c>
      <c r="C201" s="44" t="s">
        <v>891</v>
      </c>
      <c r="D201" s="41" t="str">
        <f t="shared" si="3"/>
        <v>0018</v>
      </c>
      <c r="E201" s="44" t="s">
        <v>13</v>
      </c>
      <c r="F201" s="44" t="s">
        <v>892</v>
      </c>
      <c r="G201" s="44" t="s">
        <v>58</v>
      </c>
      <c r="H201" s="44" t="s">
        <v>891</v>
      </c>
      <c r="I201" s="44" t="s">
        <v>52</v>
      </c>
      <c r="J201" s="44" t="s">
        <v>53</v>
      </c>
      <c r="K201" s="44" t="s">
        <v>41</v>
      </c>
      <c r="L201" s="44" t="s">
        <v>222</v>
      </c>
      <c r="M201" s="44" t="s">
        <v>51</v>
      </c>
      <c r="N201" s="44" t="s">
        <v>51</v>
      </c>
      <c r="O201" s="44" t="s">
        <v>201</v>
      </c>
      <c r="P201" s="44" t="s">
        <v>213</v>
      </c>
      <c r="Q201" s="44" t="s">
        <v>545</v>
      </c>
      <c r="R201" s="43">
        <v>1</v>
      </c>
      <c r="S201" s="43">
        <v>6</v>
      </c>
      <c r="T201" s="43">
        <v>45</v>
      </c>
      <c r="U201" s="43">
        <v>1</v>
      </c>
      <c r="V201" s="43">
        <v>45</v>
      </c>
      <c r="W201" s="43">
        <v>45</v>
      </c>
      <c r="X201" s="43">
        <v>1</v>
      </c>
      <c r="Y201" s="43">
        <v>6</v>
      </c>
    </row>
    <row r="202" spans="1:25" s="42" customFormat="1" ht="19.7" customHeight="1" x14ac:dyDescent="0.2">
      <c r="A202" s="39">
        <v>3866</v>
      </c>
      <c r="B202" s="40" t="s">
        <v>893</v>
      </c>
      <c r="C202" s="40" t="s">
        <v>894</v>
      </c>
      <c r="D202" s="41" t="str">
        <f t="shared" si="3"/>
        <v>0019</v>
      </c>
      <c r="E202" s="40" t="s">
        <v>13</v>
      </c>
      <c r="F202" s="40" t="s">
        <v>895</v>
      </c>
      <c r="G202" s="40" t="s">
        <v>896</v>
      </c>
      <c r="H202" s="40" t="s">
        <v>894</v>
      </c>
      <c r="I202" s="40" t="s">
        <v>52</v>
      </c>
      <c r="J202" s="40" t="s">
        <v>53</v>
      </c>
      <c r="K202" s="40" t="s">
        <v>41</v>
      </c>
      <c r="L202" s="40" t="s">
        <v>222</v>
      </c>
      <c r="M202" s="40" t="s">
        <v>51</v>
      </c>
      <c r="N202" s="40" t="s">
        <v>51</v>
      </c>
      <c r="O202" s="40" t="s">
        <v>868</v>
      </c>
      <c r="P202" s="40" t="s">
        <v>213</v>
      </c>
      <c r="Q202" s="40" t="s">
        <v>214</v>
      </c>
      <c r="R202" s="39">
        <v>1</v>
      </c>
      <c r="S202" s="39">
        <v>12</v>
      </c>
      <c r="T202" s="39">
        <v>30</v>
      </c>
      <c r="U202" s="39">
        <v>1</v>
      </c>
      <c r="V202" s="39">
        <v>30</v>
      </c>
      <c r="W202" s="39">
        <v>60</v>
      </c>
      <c r="X202" s="39">
        <v>1</v>
      </c>
      <c r="Y202" s="39">
        <v>12</v>
      </c>
    </row>
    <row r="203" spans="1:25" s="42" customFormat="1" ht="19.7" customHeight="1" x14ac:dyDescent="0.2">
      <c r="A203" s="43">
        <v>3867</v>
      </c>
      <c r="B203" s="44" t="s">
        <v>897</v>
      </c>
      <c r="C203" s="44" t="s">
        <v>898</v>
      </c>
      <c r="D203" s="41" t="str">
        <f t="shared" si="3"/>
        <v>0020</v>
      </c>
      <c r="E203" s="44" t="s">
        <v>13</v>
      </c>
      <c r="F203" s="44" t="s">
        <v>899</v>
      </c>
      <c r="G203" s="44" t="s">
        <v>900</v>
      </c>
      <c r="H203" s="44" t="s">
        <v>898</v>
      </c>
      <c r="I203" s="44" t="s">
        <v>52</v>
      </c>
      <c r="J203" s="44" t="s">
        <v>53</v>
      </c>
      <c r="K203" s="44" t="s">
        <v>41</v>
      </c>
      <c r="L203" s="44" t="s">
        <v>222</v>
      </c>
      <c r="M203" s="44" t="s">
        <v>51</v>
      </c>
      <c r="N203" s="44" t="s">
        <v>51</v>
      </c>
      <c r="O203" s="44" t="s">
        <v>868</v>
      </c>
      <c r="P203" s="44" t="s">
        <v>213</v>
      </c>
      <c r="Q203" s="44" t="s">
        <v>857</v>
      </c>
      <c r="R203" s="43">
        <v>1</v>
      </c>
      <c r="S203" s="43">
        <v>12</v>
      </c>
      <c r="T203" s="43">
        <v>7</v>
      </c>
      <c r="U203" s="43">
        <v>1</v>
      </c>
      <c r="V203" s="43">
        <v>7</v>
      </c>
      <c r="W203" s="43">
        <v>14</v>
      </c>
      <c r="X203" s="43">
        <v>1</v>
      </c>
      <c r="Y203" s="43">
        <v>12</v>
      </c>
    </row>
    <row r="204" spans="1:25" s="42" customFormat="1" ht="19.7" customHeight="1" x14ac:dyDescent="0.2">
      <c r="A204" s="39">
        <v>3868</v>
      </c>
      <c r="B204" s="40" t="s">
        <v>901</v>
      </c>
      <c r="C204" s="40" t="s">
        <v>902</v>
      </c>
      <c r="D204" s="41" t="str">
        <f t="shared" si="3"/>
        <v>0021</v>
      </c>
      <c r="E204" s="40" t="s">
        <v>13</v>
      </c>
      <c r="F204" s="40" t="s">
        <v>903</v>
      </c>
      <c r="G204" s="40" t="s">
        <v>904</v>
      </c>
      <c r="H204" s="40" t="s">
        <v>902</v>
      </c>
      <c r="I204" s="40" t="s">
        <v>52</v>
      </c>
      <c r="J204" s="40" t="s">
        <v>53</v>
      </c>
      <c r="K204" s="40" t="s">
        <v>41</v>
      </c>
      <c r="L204" s="40" t="s">
        <v>222</v>
      </c>
      <c r="M204" s="40" t="s">
        <v>51</v>
      </c>
      <c r="N204" s="40" t="s">
        <v>51</v>
      </c>
      <c r="O204" s="40" t="s">
        <v>868</v>
      </c>
      <c r="P204" s="40" t="s">
        <v>213</v>
      </c>
      <c r="Q204" s="40" t="s">
        <v>214</v>
      </c>
      <c r="R204" s="39">
        <v>1</v>
      </c>
      <c r="S204" s="39">
        <v>12</v>
      </c>
      <c r="T204" s="39">
        <v>10</v>
      </c>
      <c r="U204" s="39">
        <v>1</v>
      </c>
      <c r="V204" s="39">
        <v>10</v>
      </c>
      <c r="W204" s="39">
        <v>20</v>
      </c>
      <c r="X204" s="39">
        <v>1</v>
      </c>
      <c r="Y204" s="39">
        <v>12</v>
      </c>
    </row>
    <row r="205" spans="1:25" s="42" customFormat="1" ht="19.7" customHeight="1" x14ac:dyDescent="0.2">
      <c r="A205" s="43">
        <v>3869</v>
      </c>
      <c r="B205" s="44" t="s">
        <v>905</v>
      </c>
      <c r="C205" s="44" t="s">
        <v>906</v>
      </c>
      <c r="D205" s="41" t="str">
        <f t="shared" si="3"/>
        <v>0022</v>
      </c>
      <c r="E205" s="44" t="s">
        <v>13</v>
      </c>
      <c r="F205" s="44" t="s">
        <v>907</v>
      </c>
      <c r="G205" s="44" t="s">
        <v>908</v>
      </c>
      <c r="H205" s="44" t="s">
        <v>906</v>
      </c>
      <c r="I205" s="44" t="s">
        <v>52</v>
      </c>
      <c r="J205" s="44" t="s">
        <v>53</v>
      </c>
      <c r="K205" s="44" t="s">
        <v>41</v>
      </c>
      <c r="L205" s="44" t="s">
        <v>222</v>
      </c>
      <c r="M205" s="44" t="s">
        <v>51</v>
      </c>
      <c r="N205" s="44" t="s">
        <v>51</v>
      </c>
      <c r="O205" s="44" t="s">
        <v>868</v>
      </c>
      <c r="P205" s="44" t="s">
        <v>213</v>
      </c>
      <c r="Q205" s="44" t="s">
        <v>857</v>
      </c>
      <c r="R205" s="43">
        <v>1</v>
      </c>
      <c r="S205" s="43">
        <v>12</v>
      </c>
      <c r="T205" s="43">
        <v>10</v>
      </c>
      <c r="U205" s="43">
        <v>1</v>
      </c>
      <c r="V205" s="43">
        <v>10</v>
      </c>
      <c r="W205" s="43">
        <v>20</v>
      </c>
      <c r="X205" s="43">
        <v>1</v>
      </c>
      <c r="Y205" s="43">
        <v>12</v>
      </c>
    </row>
    <row r="206" spans="1:25" s="42" customFormat="1" ht="19.7" customHeight="1" x14ac:dyDescent="0.2">
      <c r="A206" s="39">
        <v>3870</v>
      </c>
      <c r="B206" s="40" t="s">
        <v>55</v>
      </c>
      <c r="C206" s="40" t="s">
        <v>909</v>
      </c>
      <c r="D206" s="41" t="str">
        <f t="shared" si="3"/>
        <v>0023</v>
      </c>
      <c r="E206" s="40" t="s">
        <v>13</v>
      </c>
      <c r="F206" s="40" t="s">
        <v>910</v>
      </c>
      <c r="G206" s="40" t="s">
        <v>54</v>
      </c>
      <c r="H206" s="40" t="s">
        <v>909</v>
      </c>
      <c r="I206" s="40" t="s">
        <v>52</v>
      </c>
      <c r="J206" s="40" t="s">
        <v>53</v>
      </c>
      <c r="K206" s="40" t="s">
        <v>41</v>
      </c>
      <c r="L206" s="40" t="s">
        <v>222</v>
      </c>
      <c r="M206" s="40" t="s">
        <v>51</v>
      </c>
      <c r="N206" s="40" t="s">
        <v>51</v>
      </c>
      <c r="O206" s="40" t="s">
        <v>201</v>
      </c>
      <c r="P206" s="40" t="s">
        <v>213</v>
      </c>
      <c r="Q206" s="40" t="s">
        <v>434</v>
      </c>
      <c r="R206" s="39">
        <v>1</v>
      </c>
      <c r="S206" s="39">
        <v>6</v>
      </c>
      <c r="T206" s="39">
        <v>15</v>
      </c>
      <c r="U206" s="39">
        <v>1</v>
      </c>
      <c r="V206" s="39">
        <v>15</v>
      </c>
      <c r="W206" s="39">
        <v>15</v>
      </c>
      <c r="X206" s="39">
        <v>1</v>
      </c>
      <c r="Y206" s="39">
        <v>6</v>
      </c>
    </row>
    <row r="207" spans="1:25" s="42" customFormat="1" ht="19.7" customHeight="1" x14ac:dyDescent="0.2">
      <c r="A207" s="43">
        <v>3871</v>
      </c>
      <c r="B207" s="44" t="s">
        <v>911</v>
      </c>
      <c r="C207" s="44" t="s">
        <v>912</v>
      </c>
      <c r="D207" s="41" t="str">
        <f t="shared" si="3"/>
        <v>0024</v>
      </c>
      <c r="E207" s="44" t="s">
        <v>13</v>
      </c>
      <c r="F207" s="44" t="s">
        <v>913</v>
      </c>
      <c r="G207" s="44" t="s">
        <v>914</v>
      </c>
      <c r="H207" s="44" t="s">
        <v>912</v>
      </c>
      <c r="I207" s="44" t="s">
        <v>52</v>
      </c>
      <c r="J207" s="44" t="s">
        <v>53</v>
      </c>
      <c r="K207" s="44" t="s">
        <v>43</v>
      </c>
      <c r="L207" s="44" t="s">
        <v>222</v>
      </c>
      <c r="M207" s="44" t="s">
        <v>51</v>
      </c>
      <c r="N207" s="44" t="s">
        <v>51</v>
      </c>
      <c r="O207" s="44" t="s">
        <v>201</v>
      </c>
      <c r="P207" s="44" t="s">
        <v>213</v>
      </c>
      <c r="Q207" s="44" t="s">
        <v>857</v>
      </c>
      <c r="R207" s="43">
        <v>1</v>
      </c>
      <c r="S207" s="43">
        <v>12</v>
      </c>
      <c r="T207" s="43">
        <v>16</v>
      </c>
      <c r="U207" s="43">
        <v>1</v>
      </c>
      <c r="V207" s="43">
        <v>16</v>
      </c>
      <c r="W207" s="43">
        <v>32</v>
      </c>
      <c r="X207" s="43">
        <v>1</v>
      </c>
      <c r="Y207" s="43">
        <v>12</v>
      </c>
    </row>
    <row r="208" spans="1:25" s="42" customFormat="1" ht="19.7" customHeight="1" x14ac:dyDescent="0.2">
      <c r="A208" s="39">
        <v>3872</v>
      </c>
      <c r="B208" s="40" t="s">
        <v>915</v>
      </c>
      <c r="C208" s="40" t="s">
        <v>916</v>
      </c>
      <c r="D208" s="41" t="str">
        <f t="shared" si="3"/>
        <v>0025</v>
      </c>
      <c r="E208" s="40" t="s">
        <v>13</v>
      </c>
      <c r="F208" s="40" t="s">
        <v>917</v>
      </c>
      <c r="G208" s="40" t="s">
        <v>918</v>
      </c>
      <c r="H208" s="40" t="s">
        <v>916</v>
      </c>
      <c r="I208" s="40" t="s">
        <v>52</v>
      </c>
      <c r="J208" s="40" t="s">
        <v>53</v>
      </c>
      <c r="K208" s="40" t="s">
        <v>41</v>
      </c>
      <c r="L208" s="40" t="s">
        <v>222</v>
      </c>
      <c r="M208" s="40" t="s">
        <v>51</v>
      </c>
      <c r="N208" s="40" t="s">
        <v>51</v>
      </c>
      <c r="O208" s="40" t="s">
        <v>607</v>
      </c>
      <c r="P208" s="40" t="s">
        <v>213</v>
      </c>
      <c r="Q208" s="40" t="s">
        <v>857</v>
      </c>
      <c r="R208" s="39">
        <v>1</v>
      </c>
      <c r="S208" s="39">
        <v>12</v>
      </c>
      <c r="T208" s="39">
        <v>7</v>
      </c>
      <c r="U208" s="39">
        <v>1</v>
      </c>
      <c r="V208" s="39">
        <v>7</v>
      </c>
      <c r="W208" s="39">
        <v>14</v>
      </c>
      <c r="X208" s="39">
        <v>1</v>
      </c>
      <c r="Y208" s="39">
        <v>12</v>
      </c>
    </row>
    <row r="209" spans="1:25" s="42" customFormat="1" ht="19.7" customHeight="1" x14ac:dyDescent="0.2">
      <c r="A209" s="43">
        <v>3873</v>
      </c>
      <c r="B209" s="44" t="s">
        <v>919</v>
      </c>
      <c r="C209" s="44" t="s">
        <v>920</v>
      </c>
      <c r="D209" s="41" t="str">
        <f t="shared" si="3"/>
        <v>0026</v>
      </c>
      <c r="E209" s="44" t="s">
        <v>13</v>
      </c>
      <c r="F209" s="44" t="s">
        <v>921</v>
      </c>
      <c r="G209" s="44" t="s">
        <v>922</v>
      </c>
      <c r="H209" s="44" t="s">
        <v>920</v>
      </c>
      <c r="I209" s="44" t="s">
        <v>52</v>
      </c>
      <c r="J209" s="44" t="s">
        <v>53</v>
      </c>
      <c r="K209" s="44" t="s">
        <v>41</v>
      </c>
      <c r="L209" s="44" t="s">
        <v>222</v>
      </c>
      <c r="M209" s="44" t="s">
        <v>51</v>
      </c>
      <c r="N209" s="44" t="s">
        <v>51</v>
      </c>
      <c r="O209" s="44" t="s">
        <v>607</v>
      </c>
      <c r="P209" s="44" t="s">
        <v>213</v>
      </c>
      <c r="Q209" s="44" t="s">
        <v>857</v>
      </c>
      <c r="R209" s="43">
        <v>1</v>
      </c>
      <c r="S209" s="43">
        <v>12</v>
      </c>
      <c r="T209" s="43">
        <v>6</v>
      </c>
      <c r="U209" s="43">
        <v>1</v>
      </c>
      <c r="V209" s="43">
        <v>6</v>
      </c>
      <c r="W209" s="43">
        <v>12</v>
      </c>
      <c r="X209" s="43">
        <v>1</v>
      </c>
      <c r="Y209" s="43">
        <v>12</v>
      </c>
    </row>
    <row r="210" spans="1:25" s="42" customFormat="1" ht="19.7" customHeight="1" x14ac:dyDescent="0.2">
      <c r="A210" s="39">
        <v>3874</v>
      </c>
      <c r="B210" s="40" t="s">
        <v>923</v>
      </c>
      <c r="C210" s="40" t="s">
        <v>924</v>
      </c>
      <c r="D210" s="41" t="str">
        <f t="shared" si="3"/>
        <v>0027</v>
      </c>
      <c r="E210" s="40" t="s">
        <v>13</v>
      </c>
      <c r="F210" s="40" t="s">
        <v>925</v>
      </c>
      <c r="G210" s="40" t="s">
        <v>923</v>
      </c>
      <c r="H210" s="40" t="s">
        <v>924</v>
      </c>
      <c r="I210" s="40" t="s">
        <v>52</v>
      </c>
      <c r="J210" s="40" t="s">
        <v>53</v>
      </c>
      <c r="K210" s="40" t="s">
        <v>41</v>
      </c>
      <c r="L210" s="40" t="s">
        <v>222</v>
      </c>
      <c r="M210" s="40" t="s">
        <v>51</v>
      </c>
      <c r="N210" s="40" t="s">
        <v>51</v>
      </c>
      <c r="O210" s="40" t="s">
        <v>607</v>
      </c>
      <c r="P210" s="40" t="s">
        <v>213</v>
      </c>
      <c r="Q210" s="40" t="s">
        <v>857</v>
      </c>
      <c r="R210" s="39">
        <v>1</v>
      </c>
      <c r="S210" s="39">
        <v>12</v>
      </c>
      <c r="T210" s="39">
        <v>18</v>
      </c>
      <c r="U210" s="39">
        <v>1</v>
      </c>
      <c r="V210" s="39">
        <v>18</v>
      </c>
      <c r="W210" s="39">
        <v>36</v>
      </c>
      <c r="X210" s="39">
        <v>1</v>
      </c>
      <c r="Y210" s="39">
        <v>12</v>
      </c>
    </row>
    <row r="211" spans="1:25" s="42" customFormat="1" ht="19.7" customHeight="1" x14ac:dyDescent="0.2">
      <c r="A211" s="43">
        <v>3875</v>
      </c>
      <c r="B211" s="44" t="s">
        <v>926</v>
      </c>
      <c r="C211" s="44" t="s">
        <v>927</v>
      </c>
      <c r="D211" s="41" t="str">
        <f t="shared" si="3"/>
        <v>0028</v>
      </c>
      <c r="E211" s="44" t="s">
        <v>13</v>
      </c>
      <c r="F211" s="44" t="s">
        <v>928</v>
      </c>
      <c r="G211" s="44" t="s">
        <v>929</v>
      </c>
      <c r="H211" s="44" t="s">
        <v>927</v>
      </c>
      <c r="I211" s="44" t="s">
        <v>52</v>
      </c>
      <c r="J211" s="44" t="s">
        <v>53</v>
      </c>
      <c r="K211" s="44" t="s">
        <v>41</v>
      </c>
      <c r="L211" s="44" t="s">
        <v>222</v>
      </c>
      <c r="M211" s="44" t="s">
        <v>51</v>
      </c>
      <c r="N211" s="44" t="s">
        <v>51</v>
      </c>
      <c r="O211" s="44" t="s">
        <v>607</v>
      </c>
      <c r="P211" s="44" t="s">
        <v>213</v>
      </c>
      <c r="Q211" s="44" t="s">
        <v>857</v>
      </c>
      <c r="R211" s="43">
        <v>1</v>
      </c>
      <c r="S211" s="43">
        <v>12</v>
      </c>
      <c r="T211" s="43">
        <v>15</v>
      </c>
      <c r="U211" s="43">
        <v>1</v>
      </c>
      <c r="V211" s="43">
        <v>15</v>
      </c>
      <c r="W211" s="43">
        <v>30</v>
      </c>
      <c r="X211" s="43">
        <v>1</v>
      </c>
      <c r="Y211" s="43">
        <v>12</v>
      </c>
    </row>
    <row r="212" spans="1:25" s="42" customFormat="1" ht="19.7" customHeight="1" x14ac:dyDescent="0.2">
      <c r="A212" s="39">
        <v>3876</v>
      </c>
      <c r="B212" s="40" t="s">
        <v>930</v>
      </c>
      <c r="C212" s="40" t="s">
        <v>931</v>
      </c>
      <c r="D212" s="41" t="str">
        <f t="shared" si="3"/>
        <v>0029</v>
      </c>
      <c r="E212" s="40" t="s">
        <v>13</v>
      </c>
      <c r="F212" s="40" t="s">
        <v>932</v>
      </c>
      <c r="G212" s="40" t="s">
        <v>56</v>
      </c>
      <c r="H212" s="40" t="s">
        <v>931</v>
      </c>
      <c r="I212" s="40" t="s">
        <v>52</v>
      </c>
      <c r="J212" s="40" t="s">
        <v>53</v>
      </c>
      <c r="K212" s="40" t="s">
        <v>41</v>
      </c>
      <c r="L212" s="40" t="s">
        <v>222</v>
      </c>
      <c r="M212" s="40" t="s">
        <v>51</v>
      </c>
      <c r="N212" s="40" t="s">
        <v>51</v>
      </c>
      <c r="O212" s="40" t="s">
        <v>607</v>
      </c>
      <c r="P212" s="40" t="s">
        <v>213</v>
      </c>
      <c r="Q212" s="40" t="s">
        <v>857</v>
      </c>
      <c r="R212" s="39">
        <v>1</v>
      </c>
      <c r="S212" s="39">
        <v>12</v>
      </c>
      <c r="T212" s="39">
        <v>12</v>
      </c>
      <c r="U212" s="39">
        <v>1</v>
      </c>
      <c r="V212" s="39">
        <v>12</v>
      </c>
      <c r="W212" s="39">
        <v>24</v>
      </c>
      <c r="X212" s="39">
        <v>1</v>
      </c>
      <c r="Y212" s="39">
        <v>12</v>
      </c>
    </row>
    <row r="213" spans="1:25" s="42" customFormat="1" ht="19.7" customHeight="1" x14ac:dyDescent="0.2">
      <c r="A213" s="43">
        <v>3877</v>
      </c>
      <c r="B213" s="44" t="s">
        <v>933</v>
      </c>
      <c r="C213" s="44" t="s">
        <v>934</v>
      </c>
      <c r="D213" s="41" t="str">
        <f t="shared" si="3"/>
        <v>0030</v>
      </c>
      <c r="E213" s="44" t="s">
        <v>13</v>
      </c>
      <c r="F213" s="44" t="s">
        <v>935</v>
      </c>
      <c r="G213" s="44" t="s">
        <v>936</v>
      </c>
      <c r="H213" s="44" t="s">
        <v>937</v>
      </c>
      <c r="I213" s="44" t="s">
        <v>52</v>
      </c>
      <c r="J213" s="44" t="s">
        <v>53</v>
      </c>
      <c r="K213" s="44" t="s">
        <v>43</v>
      </c>
      <c r="L213" s="44" t="s">
        <v>222</v>
      </c>
      <c r="M213" s="44" t="s">
        <v>51</v>
      </c>
      <c r="N213" s="44" t="s">
        <v>51</v>
      </c>
      <c r="O213" s="44" t="s">
        <v>201</v>
      </c>
      <c r="P213" s="44" t="s">
        <v>213</v>
      </c>
      <c r="Q213" s="44" t="s">
        <v>857</v>
      </c>
      <c r="R213" s="43">
        <v>1</v>
      </c>
      <c r="S213" s="43">
        <v>12</v>
      </c>
      <c r="T213" s="43">
        <v>15</v>
      </c>
      <c r="U213" s="43">
        <v>1</v>
      </c>
      <c r="V213" s="43">
        <v>15</v>
      </c>
      <c r="W213" s="43">
        <v>30</v>
      </c>
      <c r="X213" s="43">
        <v>1</v>
      </c>
      <c r="Y213" s="43">
        <v>12</v>
      </c>
    </row>
    <row r="214" spans="1:25" s="42" customFormat="1" ht="19.7" customHeight="1" x14ac:dyDescent="0.2">
      <c r="A214" s="39">
        <v>3878</v>
      </c>
      <c r="B214" s="40" t="s">
        <v>938</v>
      </c>
      <c r="C214" s="40" t="s">
        <v>939</v>
      </c>
      <c r="D214" s="41" t="str">
        <f t="shared" si="3"/>
        <v>0031</v>
      </c>
      <c r="E214" s="40" t="s">
        <v>13</v>
      </c>
      <c r="F214" s="40" t="s">
        <v>940</v>
      </c>
      <c r="G214" s="40" t="s">
        <v>941</v>
      </c>
      <c r="H214" s="40" t="s">
        <v>939</v>
      </c>
      <c r="I214" s="40" t="s">
        <v>52</v>
      </c>
      <c r="J214" s="40" t="s">
        <v>53</v>
      </c>
      <c r="K214" s="40" t="s">
        <v>41</v>
      </c>
      <c r="L214" s="40" t="s">
        <v>222</v>
      </c>
      <c r="M214" s="40" t="s">
        <v>51</v>
      </c>
      <c r="N214" s="40" t="s">
        <v>51</v>
      </c>
      <c r="O214" s="40" t="s">
        <v>607</v>
      </c>
      <c r="P214" s="40" t="s">
        <v>213</v>
      </c>
      <c r="Q214" s="40" t="s">
        <v>857</v>
      </c>
      <c r="R214" s="39">
        <v>1</v>
      </c>
      <c r="S214" s="39">
        <v>12</v>
      </c>
      <c r="T214" s="39">
        <v>6</v>
      </c>
      <c r="U214" s="39">
        <v>1</v>
      </c>
      <c r="V214" s="39">
        <v>6</v>
      </c>
      <c r="W214" s="39">
        <v>12</v>
      </c>
      <c r="X214" s="39">
        <v>1</v>
      </c>
      <c r="Y214" s="39">
        <v>12</v>
      </c>
    </row>
    <row r="215" spans="1:25" s="42" customFormat="1" ht="19.7" customHeight="1" x14ac:dyDescent="0.2">
      <c r="A215" s="43">
        <v>3879</v>
      </c>
      <c r="B215" s="44" t="s">
        <v>942</v>
      </c>
      <c r="C215" s="44" t="s">
        <v>943</v>
      </c>
      <c r="D215" s="41" t="str">
        <f t="shared" si="3"/>
        <v>0032</v>
      </c>
      <c r="E215" s="44" t="s">
        <v>13</v>
      </c>
      <c r="F215" s="44" t="s">
        <v>944</v>
      </c>
      <c r="G215" s="44" t="s">
        <v>945</v>
      </c>
      <c r="H215" s="44" t="s">
        <v>943</v>
      </c>
      <c r="I215" s="44" t="s">
        <v>52</v>
      </c>
      <c r="J215" s="44" t="s">
        <v>53</v>
      </c>
      <c r="K215" s="44" t="s">
        <v>43</v>
      </c>
      <c r="L215" s="44" t="s">
        <v>222</v>
      </c>
      <c r="M215" s="44" t="s">
        <v>51</v>
      </c>
      <c r="N215" s="44" t="s">
        <v>51</v>
      </c>
      <c r="O215" s="44" t="s">
        <v>201</v>
      </c>
      <c r="P215" s="44" t="s">
        <v>213</v>
      </c>
      <c r="Q215" s="44" t="s">
        <v>214</v>
      </c>
      <c r="R215" s="43">
        <v>1</v>
      </c>
      <c r="S215" s="43">
        <v>6</v>
      </c>
      <c r="T215" s="43">
        <v>15</v>
      </c>
      <c r="U215" s="43">
        <v>1</v>
      </c>
      <c r="V215" s="43">
        <v>15</v>
      </c>
      <c r="W215" s="43">
        <v>15</v>
      </c>
      <c r="X215" s="43">
        <v>1</v>
      </c>
      <c r="Y215" s="43">
        <v>6</v>
      </c>
    </row>
    <row r="216" spans="1:25" s="42" customFormat="1" ht="19.7" customHeight="1" x14ac:dyDescent="0.2">
      <c r="A216" s="39">
        <v>3880</v>
      </c>
      <c r="B216" s="40" t="s">
        <v>946</v>
      </c>
      <c r="C216" s="40" t="s">
        <v>947</v>
      </c>
      <c r="D216" s="41" t="str">
        <f t="shared" si="3"/>
        <v>0033</v>
      </c>
      <c r="E216" s="40" t="s">
        <v>13</v>
      </c>
      <c r="F216" s="40" t="s">
        <v>948</v>
      </c>
      <c r="G216" s="40" t="s">
        <v>949</v>
      </c>
      <c r="H216" s="40" t="s">
        <v>947</v>
      </c>
      <c r="I216" s="40" t="s">
        <v>52</v>
      </c>
      <c r="J216" s="40" t="s">
        <v>53</v>
      </c>
      <c r="K216" s="40" t="s">
        <v>41</v>
      </c>
      <c r="L216" s="40" t="s">
        <v>222</v>
      </c>
      <c r="M216" s="40" t="s">
        <v>51</v>
      </c>
      <c r="N216" s="40" t="s">
        <v>51</v>
      </c>
      <c r="O216" s="40" t="s">
        <v>201</v>
      </c>
      <c r="P216" s="40" t="s">
        <v>213</v>
      </c>
      <c r="Q216" s="40" t="s">
        <v>609</v>
      </c>
      <c r="R216" s="39">
        <v>1</v>
      </c>
      <c r="S216" s="39">
        <v>6</v>
      </c>
      <c r="T216" s="39">
        <v>25</v>
      </c>
      <c r="U216" s="39">
        <v>1</v>
      </c>
      <c r="V216" s="39">
        <v>25</v>
      </c>
      <c r="W216" s="39">
        <v>25</v>
      </c>
      <c r="X216" s="39">
        <v>1</v>
      </c>
      <c r="Y216" s="39">
        <v>6</v>
      </c>
    </row>
    <row r="217" spans="1:25" s="42" customFormat="1" ht="19.7" customHeight="1" x14ac:dyDescent="0.2">
      <c r="A217" s="43">
        <v>3881</v>
      </c>
      <c r="B217" s="44" t="s">
        <v>950</v>
      </c>
      <c r="C217" s="44" t="s">
        <v>951</v>
      </c>
      <c r="D217" s="41" t="str">
        <f t="shared" si="3"/>
        <v>0034</v>
      </c>
      <c r="E217" s="44" t="s">
        <v>13</v>
      </c>
      <c r="F217" s="44" t="s">
        <v>952</v>
      </c>
      <c r="G217" s="44" t="s">
        <v>953</v>
      </c>
      <c r="H217" s="44" t="s">
        <v>954</v>
      </c>
      <c r="I217" s="44" t="s">
        <v>52</v>
      </c>
      <c r="J217" s="44" t="s">
        <v>53</v>
      </c>
      <c r="K217" s="44" t="s">
        <v>41</v>
      </c>
      <c r="L217" s="44" t="s">
        <v>222</v>
      </c>
      <c r="M217" s="44" t="s">
        <v>51</v>
      </c>
      <c r="N217" s="44" t="s">
        <v>51</v>
      </c>
      <c r="O217" s="44" t="s">
        <v>201</v>
      </c>
      <c r="P217" s="44" t="s">
        <v>213</v>
      </c>
      <c r="Q217" s="44" t="s">
        <v>609</v>
      </c>
      <c r="R217" s="43">
        <v>1</v>
      </c>
      <c r="S217" s="43">
        <v>6</v>
      </c>
      <c r="T217" s="43">
        <v>25</v>
      </c>
      <c r="U217" s="43">
        <v>1</v>
      </c>
      <c r="V217" s="43">
        <v>25</v>
      </c>
      <c r="W217" s="43">
        <v>25</v>
      </c>
      <c r="X217" s="43">
        <v>1</v>
      </c>
      <c r="Y217" s="43">
        <v>6</v>
      </c>
    </row>
    <row r="218" spans="1:25" s="42" customFormat="1" ht="19.7" customHeight="1" x14ac:dyDescent="0.2">
      <c r="A218" s="39">
        <v>3882</v>
      </c>
      <c r="B218" s="40" t="s">
        <v>955</v>
      </c>
      <c r="C218" s="40" t="s">
        <v>956</v>
      </c>
      <c r="D218" s="41" t="str">
        <f t="shared" si="3"/>
        <v>0035</v>
      </c>
      <c r="E218" s="40" t="s">
        <v>13</v>
      </c>
      <c r="F218" s="40" t="s">
        <v>957</v>
      </c>
      <c r="G218" s="40" t="s">
        <v>958</v>
      </c>
      <c r="H218" s="40" t="s">
        <v>956</v>
      </c>
      <c r="I218" s="40" t="s">
        <v>52</v>
      </c>
      <c r="J218" s="40" t="s">
        <v>53</v>
      </c>
      <c r="K218" s="40" t="s">
        <v>41</v>
      </c>
      <c r="L218" s="40" t="s">
        <v>222</v>
      </c>
      <c r="M218" s="40" t="s">
        <v>51</v>
      </c>
      <c r="N218" s="40" t="s">
        <v>51</v>
      </c>
      <c r="O218" s="40" t="s">
        <v>201</v>
      </c>
      <c r="P218" s="40" t="s">
        <v>213</v>
      </c>
      <c r="Q218" s="40" t="s">
        <v>609</v>
      </c>
      <c r="R218" s="39">
        <v>1</v>
      </c>
      <c r="S218" s="39">
        <v>6</v>
      </c>
      <c r="T218" s="39">
        <v>25</v>
      </c>
      <c r="U218" s="39">
        <v>1</v>
      </c>
      <c r="V218" s="39">
        <v>25</v>
      </c>
      <c r="W218" s="39">
        <v>25</v>
      </c>
      <c r="X218" s="39">
        <v>1</v>
      </c>
      <c r="Y218" s="39">
        <v>6</v>
      </c>
    </row>
    <row r="219" spans="1:25" s="42" customFormat="1" ht="19.7" customHeight="1" x14ac:dyDescent="0.2">
      <c r="A219" s="43">
        <v>3883</v>
      </c>
      <c r="B219" s="44" t="s">
        <v>959</v>
      </c>
      <c r="C219" s="44" t="s">
        <v>960</v>
      </c>
      <c r="D219" s="41" t="str">
        <f t="shared" si="3"/>
        <v>0036</v>
      </c>
      <c r="E219" s="44" t="s">
        <v>13</v>
      </c>
      <c r="F219" s="44" t="s">
        <v>961</v>
      </c>
      <c r="G219" s="44" t="s">
        <v>962</v>
      </c>
      <c r="H219" s="44" t="s">
        <v>960</v>
      </c>
      <c r="I219" s="44" t="s">
        <v>52</v>
      </c>
      <c r="J219" s="44" t="s">
        <v>53</v>
      </c>
      <c r="K219" s="44" t="s">
        <v>43</v>
      </c>
      <c r="L219" s="44" t="s">
        <v>222</v>
      </c>
      <c r="M219" s="44" t="s">
        <v>51</v>
      </c>
      <c r="N219" s="44" t="s">
        <v>51</v>
      </c>
      <c r="O219" s="44" t="s">
        <v>201</v>
      </c>
      <c r="P219" s="44" t="s">
        <v>202</v>
      </c>
      <c r="Q219" s="44" t="s">
        <v>203</v>
      </c>
      <c r="R219" s="43">
        <v>1</v>
      </c>
      <c r="S219" s="43">
        <v>6</v>
      </c>
      <c r="T219" s="43">
        <v>20</v>
      </c>
      <c r="U219" s="43">
        <v>1</v>
      </c>
      <c r="V219" s="43">
        <v>20</v>
      </c>
      <c r="W219" s="43">
        <v>20</v>
      </c>
      <c r="X219" s="43">
        <v>1</v>
      </c>
      <c r="Y219" s="43">
        <v>6</v>
      </c>
    </row>
    <row r="220" spans="1:25" s="42" customFormat="1" ht="19.7" customHeight="1" x14ac:dyDescent="0.2">
      <c r="A220" s="39">
        <v>3884</v>
      </c>
      <c r="B220" s="40" t="s">
        <v>963</v>
      </c>
      <c r="C220" s="40" t="s">
        <v>964</v>
      </c>
      <c r="D220" s="41" t="str">
        <f t="shared" si="3"/>
        <v>0037</v>
      </c>
      <c r="E220" s="40" t="s">
        <v>13</v>
      </c>
      <c r="F220" s="40" t="s">
        <v>965</v>
      </c>
      <c r="G220" s="40" t="s">
        <v>966</v>
      </c>
      <c r="H220" s="40" t="s">
        <v>967</v>
      </c>
      <c r="I220" s="40" t="s">
        <v>132</v>
      </c>
      <c r="J220" s="40" t="s">
        <v>133</v>
      </c>
      <c r="K220" s="40" t="s">
        <v>43</v>
      </c>
      <c r="L220" s="40" t="s">
        <v>222</v>
      </c>
      <c r="M220" s="40" t="s">
        <v>131</v>
      </c>
      <c r="N220" s="40" t="s">
        <v>131</v>
      </c>
      <c r="O220" s="40" t="s">
        <v>201</v>
      </c>
      <c r="P220" s="40" t="s">
        <v>213</v>
      </c>
      <c r="Q220" s="40" t="s">
        <v>214</v>
      </c>
      <c r="R220" s="39">
        <v>1</v>
      </c>
      <c r="S220" s="39">
        <v>18</v>
      </c>
      <c r="T220" s="39">
        <v>20</v>
      </c>
      <c r="U220" s="39">
        <v>1</v>
      </c>
      <c r="V220" s="39">
        <v>20</v>
      </c>
      <c r="W220" s="39">
        <v>60</v>
      </c>
      <c r="X220" s="39">
        <v>1</v>
      </c>
      <c r="Y220" s="39">
        <v>18</v>
      </c>
    </row>
    <row r="221" spans="1:25" s="42" customFormat="1" ht="19.7" customHeight="1" x14ac:dyDescent="0.2">
      <c r="A221" s="43">
        <v>3885</v>
      </c>
      <c r="B221" s="44" t="s">
        <v>968</v>
      </c>
      <c r="C221" s="44" t="s">
        <v>969</v>
      </c>
      <c r="D221" s="41" t="str">
        <f t="shared" si="3"/>
        <v>0038</v>
      </c>
      <c r="E221" s="44" t="s">
        <v>13</v>
      </c>
      <c r="F221" s="44" t="s">
        <v>970</v>
      </c>
      <c r="G221" s="44" t="s">
        <v>130</v>
      </c>
      <c r="H221" s="44" t="s">
        <v>971</v>
      </c>
      <c r="I221" s="44" t="s">
        <v>132</v>
      </c>
      <c r="J221" s="44" t="s">
        <v>133</v>
      </c>
      <c r="K221" s="44" t="s">
        <v>43</v>
      </c>
      <c r="L221" s="44" t="s">
        <v>222</v>
      </c>
      <c r="M221" s="44" t="s">
        <v>131</v>
      </c>
      <c r="N221" s="44" t="s">
        <v>131</v>
      </c>
      <c r="O221" s="44" t="s">
        <v>201</v>
      </c>
      <c r="P221" s="44" t="s">
        <v>213</v>
      </c>
      <c r="Q221" s="44" t="s">
        <v>609</v>
      </c>
      <c r="R221" s="43">
        <v>1</v>
      </c>
      <c r="S221" s="43">
        <v>18</v>
      </c>
      <c r="T221" s="43">
        <v>20</v>
      </c>
      <c r="U221" s="43">
        <v>1</v>
      </c>
      <c r="V221" s="43">
        <v>20</v>
      </c>
      <c r="W221" s="43">
        <v>60</v>
      </c>
      <c r="X221" s="43">
        <v>1</v>
      </c>
      <c r="Y221" s="43">
        <v>18</v>
      </c>
    </row>
    <row r="222" spans="1:25" s="42" customFormat="1" ht="19.7" customHeight="1" x14ac:dyDescent="0.2">
      <c r="A222" s="39">
        <v>3886</v>
      </c>
      <c r="B222" s="40" t="s">
        <v>972</v>
      </c>
      <c r="C222" s="40" t="s">
        <v>973</v>
      </c>
      <c r="D222" s="41" t="str">
        <f t="shared" si="3"/>
        <v>0039</v>
      </c>
      <c r="E222" s="40" t="s">
        <v>13</v>
      </c>
      <c r="F222" s="40" t="s">
        <v>974</v>
      </c>
      <c r="G222" s="40" t="s">
        <v>975</v>
      </c>
      <c r="H222" s="40" t="s">
        <v>973</v>
      </c>
      <c r="I222" s="40" t="s">
        <v>132</v>
      </c>
      <c r="J222" s="40" t="s">
        <v>133</v>
      </c>
      <c r="K222" s="40" t="s">
        <v>43</v>
      </c>
      <c r="L222" s="40" t="s">
        <v>222</v>
      </c>
      <c r="M222" s="40" t="s">
        <v>131</v>
      </c>
      <c r="N222" s="40" t="s">
        <v>131</v>
      </c>
      <c r="O222" s="40" t="s">
        <v>201</v>
      </c>
      <c r="P222" s="40" t="s">
        <v>402</v>
      </c>
      <c r="Q222" s="40" t="s">
        <v>224</v>
      </c>
      <c r="R222" s="39">
        <v>1</v>
      </c>
      <c r="S222" s="39">
        <v>18</v>
      </c>
      <c r="T222" s="39">
        <v>25</v>
      </c>
      <c r="U222" s="39">
        <v>1</v>
      </c>
      <c r="V222" s="39">
        <v>25</v>
      </c>
      <c r="W222" s="39">
        <v>75</v>
      </c>
      <c r="X222" s="39">
        <v>1</v>
      </c>
      <c r="Y222" s="39">
        <v>18</v>
      </c>
    </row>
    <row r="223" spans="1:25" s="42" customFormat="1" ht="19.7" customHeight="1" x14ac:dyDescent="0.2">
      <c r="A223" s="43">
        <v>3887</v>
      </c>
      <c r="B223" s="44" t="s">
        <v>976</v>
      </c>
      <c r="C223" s="44" t="s">
        <v>977</v>
      </c>
      <c r="D223" s="41" t="str">
        <f t="shared" si="3"/>
        <v>0040</v>
      </c>
      <c r="E223" s="44" t="s">
        <v>13</v>
      </c>
      <c r="F223" s="44" t="s">
        <v>978</v>
      </c>
      <c r="G223" s="44" t="s">
        <v>979</v>
      </c>
      <c r="H223" s="44" t="s">
        <v>977</v>
      </c>
      <c r="I223" s="44" t="s">
        <v>132</v>
      </c>
      <c r="J223" s="44" t="s">
        <v>133</v>
      </c>
      <c r="K223" s="44" t="s">
        <v>41</v>
      </c>
      <c r="L223" s="44" t="s">
        <v>222</v>
      </c>
      <c r="M223" s="44" t="s">
        <v>131</v>
      </c>
      <c r="N223" s="44" t="s">
        <v>131</v>
      </c>
      <c r="O223" s="44" t="s">
        <v>868</v>
      </c>
      <c r="P223" s="44" t="s">
        <v>202</v>
      </c>
      <c r="Q223" s="44" t="s">
        <v>609</v>
      </c>
      <c r="R223" s="43">
        <v>1</v>
      </c>
      <c r="S223" s="43">
        <v>15</v>
      </c>
      <c r="T223" s="43">
        <v>36</v>
      </c>
      <c r="U223" s="43">
        <v>1</v>
      </c>
      <c r="V223" s="43">
        <v>36</v>
      </c>
      <c r="W223" s="43">
        <v>90</v>
      </c>
      <c r="X223" s="43">
        <v>1</v>
      </c>
      <c r="Y223" s="43">
        <v>15</v>
      </c>
    </row>
    <row r="224" spans="1:25" s="42" customFormat="1" ht="19.7" customHeight="1" x14ac:dyDescent="0.2">
      <c r="A224" s="39">
        <v>3889</v>
      </c>
      <c r="B224" s="40" t="s">
        <v>980</v>
      </c>
      <c r="C224" s="40" t="s">
        <v>981</v>
      </c>
      <c r="D224" s="41" t="str">
        <f t="shared" si="3"/>
        <v>0042</v>
      </c>
      <c r="E224" s="40" t="s">
        <v>13</v>
      </c>
      <c r="F224" s="40" t="s">
        <v>982</v>
      </c>
      <c r="G224" s="40" t="s">
        <v>983</v>
      </c>
      <c r="H224" s="40" t="s">
        <v>984</v>
      </c>
      <c r="I224" s="40" t="s">
        <v>142</v>
      </c>
      <c r="J224" s="40" t="s">
        <v>143</v>
      </c>
      <c r="K224" s="40" t="s">
        <v>41</v>
      </c>
      <c r="L224" s="40" t="s">
        <v>222</v>
      </c>
      <c r="M224" s="40" t="s">
        <v>985</v>
      </c>
      <c r="N224" s="40" t="s">
        <v>141</v>
      </c>
      <c r="O224" s="40" t="s">
        <v>607</v>
      </c>
      <c r="P224" s="40" t="s">
        <v>213</v>
      </c>
      <c r="Q224" s="40" t="s">
        <v>609</v>
      </c>
      <c r="R224" s="39">
        <v>1</v>
      </c>
      <c r="S224" s="39">
        <v>18</v>
      </c>
      <c r="T224" s="39">
        <v>20</v>
      </c>
      <c r="U224" s="39">
        <v>1</v>
      </c>
      <c r="V224" s="39">
        <v>20</v>
      </c>
      <c r="W224" s="39">
        <v>60</v>
      </c>
      <c r="X224" s="39">
        <v>1</v>
      </c>
      <c r="Y224" s="39">
        <v>18</v>
      </c>
    </row>
    <row r="225" spans="1:25" s="42" customFormat="1" ht="19.7" customHeight="1" x14ac:dyDescent="0.2">
      <c r="A225" s="43">
        <v>3890</v>
      </c>
      <c r="B225" s="44" t="s">
        <v>986</v>
      </c>
      <c r="C225" s="44" t="s">
        <v>987</v>
      </c>
      <c r="D225" s="41" t="str">
        <f t="shared" si="3"/>
        <v>0043</v>
      </c>
      <c r="E225" s="44" t="s">
        <v>13</v>
      </c>
      <c r="F225" s="44" t="s">
        <v>988</v>
      </c>
      <c r="G225" s="44" t="s">
        <v>989</v>
      </c>
      <c r="H225" s="44" t="s">
        <v>987</v>
      </c>
      <c r="I225" s="44" t="s">
        <v>142</v>
      </c>
      <c r="J225" s="44" t="s">
        <v>143</v>
      </c>
      <c r="K225" s="44" t="s">
        <v>41</v>
      </c>
      <c r="L225" s="44" t="s">
        <v>842</v>
      </c>
      <c r="M225" s="44" t="s">
        <v>544</v>
      </c>
      <c r="N225" s="44" t="s">
        <v>141</v>
      </c>
      <c r="O225" s="44" t="s">
        <v>201</v>
      </c>
      <c r="P225" s="44" t="s">
        <v>402</v>
      </c>
      <c r="Q225" s="44" t="s">
        <v>214</v>
      </c>
      <c r="R225" s="43">
        <v>1</v>
      </c>
      <c r="S225" s="43">
        <v>12</v>
      </c>
      <c r="T225" s="43">
        <v>30</v>
      </c>
      <c r="U225" s="43">
        <v>1</v>
      </c>
      <c r="V225" s="43">
        <v>30</v>
      </c>
      <c r="W225" s="43">
        <v>60</v>
      </c>
      <c r="X225" s="43">
        <v>1</v>
      </c>
      <c r="Y225" s="43">
        <v>12</v>
      </c>
    </row>
    <row r="226" spans="1:25" s="42" customFormat="1" ht="19.7" customHeight="1" x14ac:dyDescent="0.2">
      <c r="A226" s="39">
        <v>3891</v>
      </c>
      <c r="B226" s="40" t="s">
        <v>990</v>
      </c>
      <c r="C226" s="40" t="s">
        <v>991</v>
      </c>
      <c r="D226" s="41" t="str">
        <f t="shared" si="3"/>
        <v>0044</v>
      </c>
      <c r="E226" s="40" t="s">
        <v>13</v>
      </c>
      <c r="F226" s="40" t="s">
        <v>992</v>
      </c>
      <c r="G226" s="40" t="s">
        <v>993</v>
      </c>
      <c r="H226" s="40" t="s">
        <v>994</v>
      </c>
      <c r="I226" s="40" t="s">
        <v>142</v>
      </c>
      <c r="J226" s="40" t="s">
        <v>143</v>
      </c>
      <c r="K226" s="40" t="s">
        <v>43</v>
      </c>
      <c r="L226" s="40" t="s">
        <v>222</v>
      </c>
      <c r="M226" s="40" t="s">
        <v>985</v>
      </c>
      <c r="N226" s="40" t="s">
        <v>141</v>
      </c>
      <c r="O226" s="40" t="s">
        <v>201</v>
      </c>
      <c r="P226" s="40" t="s">
        <v>202</v>
      </c>
      <c r="Q226" s="40" t="s">
        <v>609</v>
      </c>
      <c r="R226" s="39">
        <v>1</v>
      </c>
      <c r="S226" s="39">
        <v>12</v>
      </c>
      <c r="T226" s="39">
        <v>25</v>
      </c>
      <c r="U226" s="39">
        <v>1</v>
      </c>
      <c r="V226" s="39">
        <v>25</v>
      </c>
      <c r="W226" s="39">
        <v>50</v>
      </c>
      <c r="X226" s="39">
        <v>1</v>
      </c>
      <c r="Y226" s="39">
        <v>12</v>
      </c>
    </row>
    <row r="227" spans="1:25" s="42" customFormat="1" ht="19.7" customHeight="1" x14ac:dyDescent="0.2">
      <c r="A227" s="43">
        <v>3892</v>
      </c>
      <c r="B227" s="44" t="s">
        <v>995</v>
      </c>
      <c r="C227" s="44" t="s">
        <v>996</v>
      </c>
      <c r="D227" s="41" t="str">
        <f t="shared" si="3"/>
        <v>0045</v>
      </c>
      <c r="E227" s="44" t="s">
        <v>13</v>
      </c>
      <c r="F227" s="44" t="s">
        <v>997</v>
      </c>
      <c r="G227" s="44" t="s">
        <v>998</v>
      </c>
      <c r="H227" s="44" t="s">
        <v>999</v>
      </c>
      <c r="I227" s="44" t="s">
        <v>1000</v>
      </c>
      <c r="J227" s="44" t="s">
        <v>1001</v>
      </c>
      <c r="K227" s="44" t="s">
        <v>41</v>
      </c>
      <c r="L227" s="44" t="s">
        <v>222</v>
      </c>
      <c r="M227" s="44" t="s">
        <v>774</v>
      </c>
      <c r="N227" s="44" t="s">
        <v>42</v>
      </c>
      <c r="O227" s="44" t="s">
        <v>201</v>
      </c>
      <c r="P227" s="44" t="s">
        <v>213</v>
      </c>
      <c r="Q227" s="44" t="s">
        <v>512</v>
      </c>
      <c r="R227" s="43">
        <v>1</v>
      </c>
      <c r="S227" s="43">
        <v>6</v>
      </c>
      <c r="T227" s="43">
        <v>30</v>
      </c>
      <c r="U227" s="43">
        <v>1</v>
      </c>
      <c r="V227" s="43">
        <v>30</v>
      </c>
      <c r="W227" s="43">
        <v>30</v>
      </c>
      <c r="X227" s="43">
        <v>1</v>
      </c>
      <c r="Y227" s="43">
        <v>6</v>
      </c>
    </row>
    <row r="228" spans="1:25" s="42" customFormat="1" ht="19.7" customHeight="1" x14ac:dyDescent="0.2">
      <c r="A228" s="39">
        <v>3893</v>
      </c>
      <c r="B228" s="40" t="s">
        <v>1002</v>
      </c>
      <c r="C228" s="40" t="s">
        <v>1003</v>
      </c>
      <c r="D228" s="41" t="str">
        <f t="shared" si="3"/>
        <v>0046</v>
      </c>
      <c r="E228" s="40" t="s">
        <v>13</v>
      </c>
      <c r="F228" s="40" t="s">
        <v>1004</v>
      </c>
      <c r="G228" s="40" t="s">
        <v>1005</v>
      </c>
      <c r="H228" s="40" t="s">
        <v>1006</v>
      </c>
      <c r="I228" s="40" t="s">
        <v>1000</v>
      </c>
      <c r="J228" s="40" t="s">
        <v>1001</v>
      </c>
      <c r="K228" s="40" t="s">
        <v>41</v>
      </c>
      <c r="L228" s="40" t="s">
        <v>222</v>
      </c>
      <c r="M228" s="40" t="s">
        <v>357</v>
      </c>
      <c r="N228" s="40" t="s">
        <v>42</v>
      </c>
      <c r="O228" s="40" t="s">
        <v>201</v>
      </c>
      <c r="P228" s="40" t="s">
        <v>213</v>
      </c>
      <c r="Q228" s="40" t="s">
        <v>512</v>
      </c>
      <c r="R228" s="39">
        <v>1</v>
      </c>
      <c r="S228" s="39">
        <v>9</v>
      </c>
      <c r="T228" s="39">
        <v>25</v>
      </c>
      <c r="U228" s="39">
        <v>1</v>
      </c>
      <c r="V228" s="39">
        <v>25</v>
      </c>
      <c r="W228" s="39">
        <v>37</v>
      </c>
      <c r="X228" s="39">
        <v>1</v>
      </c>
      <c r="Y228" s="39">
        <v>9</v>
      </c>
    </row>
    <row r="229" spans="1:25" s="42" customFormat="1" ht="19.7" customHeight="1" x14ac:dyDescent="0.2">
      <c r="A229" s="43">
        <v>3894</v>
      </c>
      <c r="B229" s="44" t="s">
        <v>1007</v>
      </c>
      <c r="C229" s="44" t="s">
        <v>1008</v>
      </c>
      <c r="D229" s="41" t="str">
        <f t="shared" si="3"/>
        <v>0047</v>
      </c>
      <c r="E229" s="44" t="s">
        <v>13</v>
      </c>
      <c r="F229" s="44" t="s">
        <v>1009</v>
      </c>
      <c r="G229" s="44" t="s">
        <v>1010</v>
      </c>
      <c r="H229" s="44" t="s">
        <v>1011</v>
      </c>
      <c r="I229" s="44" t="s">
        <v>1000</v>
      </c>
      <c r="J229" s="44" t="s">
        <v>1001</v>
      </c>
      <c r="K229" s="44" t="s">
        <v>41</v>
      </c>
      <c r="L229" s="44" t="s">
        <v>222</v>
      </c>
      <c r="M229" s="44" t="s">
        <v>396</v>
      </c>
      <c r="N229" s="44" t="s">
        <v>42</v>
      </c>
      <c r="O229" s="44" t="s">
        <v>201</v>
      </c>
      <c r="P229" s="44" t="s">
        <v>213</v>
      </c>
      <c r="Q229" s="44" t="s">
        <v>214</v>
      </c>
      <c r="R229" s="43">
        <v>1</v>
      </c>
      <c r="S229" s="43">
        <v>6</v>
      </c>
      <c r="T229" s="43">
        <v>30</v>
      </c>
      <c r="U229" s="43">
        <v>1</v>
      </c>
      <c r="V229" s="43">
        <v>30</v>
      </c>
      <c r="W229" s="43">
        <v>30</v>
      </c>
      <c r="X229" s="43">
        <v>1</v>
      </c>
      <c r="Y229" s="43">
        <v>6</v>
      </c>
    </row>
    <row r="230" spans="1:25" s="42" customFormat="1" ht="19.7" customHeight="1" x14ac:dyDescent="0.2">
      <c r="A230" s="39">
        <v>3895</v>
      </c>
      <c r="B230" s="40" t="s">
        <v>1012</v>
      </c>
      <c r="C230" s="40" t="s">
        <v>1013</v>
      </c>
      <c r="D230" s="41" t="str">
        <f t="shared" si="3"/>
        <v>0048</v>
      </c>
      <c r="E230" s="40" t="s">
        <v>13</v>
      </c>
      <c r="F230" s="40" t="s">
        <v>1014</v>
      </c>
      <c r="G230" s="40" t="s">
        <v>1015</v>
      </c>
      <c r="H230" s="40" t="s">
        <v>1016</v>
      </c>
      <c r="I230" s="40" t="s">
        <v>1000</v>
      </c>
      <c r="J230" s="40" t="s">
        <v>1001</v>
      </c>
      <c r="K230" s="40" t="s">
        <v>41</v>
      </c>
      <c r="L230" s="40" t="s">
        <v>222</v>
      </c>
      <c r="M230" s="40" t="s">
        <v>1017</v>
      </c>
      <c r="N230" s="40" t="s">
        <v>42</v>
      </c>
      <c r="O230" s="40" t="s">
        <v>201</v>
      </c>
      <c r="P230" s="40" t="s">
        <v>202</v>
      </c>
      <c r="Q230" s="40" t="s">
        <v>512</v>
      </c>
      <c r="R230" s="39">
        <v>1</v>
      </c>
      <c r="S230" s="39">
        <v>9</v>
      </c>
      <c r="T230" s="39">
        <v>25</v>
      </c>
      <c r="U230" s="39">
        <v>1</v>
      </c>
      <c r="V230" s="39">
        <v>25</v>
      </c>
      <c r="W230" s="39">
        <v>37</v>
      </c>
      <c r="X230" s="39">
        <v>1</v>
      </c>
      <c r="Y230" s="39">
        <v>9</v>
      </c>
    </row>
    <row r="231" spans="1:25" s="42" customFormat="1" ht="19.7" customHeight="1" x14ac:dyDescent="0.2">
      <c r="A231" s="43">
        <v>3896</v>
      </c>
      <c r="B231" s="44" t="s">
        <v>1018</v>
      </c>
      <c r="C231" s="44" t="s">
        <v>1019</v>
      </c>
      <c r="D231" s="41" t="str">
        <f t="shared" si="3"/>
        <v>0049</v>
      </c>
      <c r="E231" s="44" t="s">
        <v>13</v>
      </c>
      <c r="F231" s="44" t="s">
        <v>1020</v>
      </c>
      <c r="G231" s="44" t="s">
        <v>1021</v>
      </c>
      <c r="H231" s="44" t="s">
        <v>1022</v>
      </c>
      <c r="I231" s="44" t="s">
        <v>1000</v>
      </c>
      <c r="J231" s="44" t="s">
        <v>1001</v>
      </c>
      <c r="K231" s="44" t="s">
        <v>41</v>
      </c>
      <c r="L231" s="44" t="s">
        <v>842</v>
      </c>
      <c r="M231" s="44" t="s">
        <v>1023</v>
      </c>
      <c r="N231" s="44" t="s">
        <v>42</v>
      </c>
      <c r="O231" s="44" t="s">
        <v>201</v>
      </c>
      <c r="P231" s="44" t="s">
        <v>202</v>
      </c>
      <c r="Q231" s="44" t="s">
        <v>512</v>
      </c>
      <c r="R231" s="43">
        <v>1</v>
      </c>
      <c r="S231" s="43">
        <v>6</v>
      </c>
      <c r="T231" s="43">
        <v>25</v>
      </c>
      <c r="U231" s="43">
        <v>1</v>
      </c>
      <c r="V231" s="43">
        <v>25</v>
      </c>
      <c r="W231" s="43">
        <v>25</v>
      </c>
      <c r="X231" s="43">
        <v>1</v>
      </c>
      <c r="Y231" s="43">
        <v>6</v>
      </c>
    </row>
    <row r="232" spans="1:25" s="42" customFormat="1" ht="19.7" customHeight="1" x14ac:dyDescent="0.2">
      <c r="A232" s="39">
        <v>3897</v>
      </c>
      <c r="B232" s="40" t="s">
        <v>1024</v>
      </c>
      <c r="C232" s="40" t="s">
        <v>1025</v>
      </c>
      <c r="D232" s="41" t="str">
        <f t="shared" si="3"/>
        <v>0050</v>
      </c>
      <c r="E232" s="40" t="s">
        <v>13</v>
      </c>
      <c r="F232" s="40" t="s">
        <v>1026</v>
      </c>
      <c r="G232" s="40" t="s">
        <v>1027</v>
      </c>
      <c r="H232" s="40" t="s">
        <v>1028</v>
      </c>
      <c r="I232" s="40" t="s">
        <v>1000</v>
      </c>
      <c r="J232" s="40" t="s">
        <v>1001</v>
      </c>
      <c r="K232" s="40" t="s">
        <v>43</v>
      </c>
      <c r="L232" s="40" t="s">
        <v>222</v>
      </c>
      <c r="M232" s="40" t="s">
        <v>357</v>
      </c>
      <c r="N232" s="40" t="s">
        <v>42</v>
      </c>
      <c r="O232" s="40" t="s">
        <v>201</v>
      </c>
      <c r="P232" s="40" t="s">
        <v>202</v>
      </c>
      <c r="Q232" s="40" t="s">
        <v>512</v>
      </c>
      <c r="R232" s="39">
        <v>1</v>
      </c>
      <c r="S232" s="39">
        <v>6</v>
      </c>
      <c r="T232" s="39">
        <v>25</v>
      </c>
      <c r="U232" s="39">
        <v>1</v>
      </c>
      <c r="V232" s="39">
        <v>25</v>
      </c>
      <c r="W232" s="39">
        <v>25</v>
      </c>
      <c r="X232" s="39">
        <v>1</v>
      </c>
      <c r="Y232" s="39">
        <v>6</v>
      </c>
    </row>
    <row r="233" spans="1:25" s="42" customFormat="1" ht="19.7" customHeight="1" x14ac:dyDescent="0.2">
      <c r="A233" s="43">
        <v>3898</v>
      </c>
      <c r="B233" s="44" t="s">
        <v>1029</v>
      </c>
      <c r="C233" s="44" t="s">
        <v>1030</v>
      </c>
      <c r="D233" s="41" t="str">
        <f t="shared" si="3"/>
        <v>0051</v>
      </c>
      <c r="E233" s="44" t="s">
        <v>13</v>
      </c>
      <c r="F233" s="44" t="s">
        <v>1031</v>
      </c>
      <c r="G233" s="44" t="s">
        <v>1032</v>
      </c>
      <c r="H233" s="44" t="s">
        <v>1033</v>
      </c>
      <c r="I233" s="44" t="s">
        <v>1000</v>
      </c>
      <c r="J233" s="44" t="s">
        <v>1001</v>
      </c>
      <c r="K233" s="44" t="s">
        <v>41</v>
      </c>
      <c r="L233" s="44" t="s">
        <v>222</v>
      </c>
      <c r="M233" s="44" t="s">
        <v>384</v>
      </c>
      <c r="N233" s="44" t="s">
        <v>42</v>
      </c>
      <c r="O233" s="44" t="s">
        <v>201</v>
      </c>
      <c r="P233" s="44" t="s">
        <v>202</v>
      </c>
      <c r="Q233" s="44" t="s">
        <v>545</v>
      </c>
      <c r="R233" s="43">
        <v>1</v>
      </c>
      <c r="S233" s="43">
        <v>6</v>
      </c>
      <c r="T233" s="43">
        <v>20</v>
      </c>
      <c r="U233" s="43">
        <v>1</v>
      </c>
      <c r="V233" s="43">
        <v>20</v>
      </c>
      <c r="W233" s="43">
        <v>20</v>
      </c>
      <c r="X233" s="43">
        <v>1</v>
      </c>
      <c r="Y233" s="43">
        <v>6</v>
      </c>
    </row>
    <row r="234" spans="1:25" s="42" customFormat="1" ht="19.7" customHeight="1" x14ac:dyDescent="0.2">
      <c r="A234" s="39">
        <v>3899</v>
      </c>
      <c r="B234" s="40" t="s">
        <v>1034</v>
      </c>
      <c r="C234" s="40" t="s">
        <v>1035</v>
      </c>
      <c r="D234" s="41" t="str">
        <f t="shared" si="3"/>
        <v>0052</v>
      </c>
      <c r="E234" s="40" t="s">
        <v>13</v>
      </c>
      <c r="F234" s="40" t="s">
        <v>1036</v>
      </c>
      <c r="G234" s="40" t="s">
        <v>1037</v>
      </c>
      <c r="H234" s="40" t="s">
        <v>1038</v>
      </c>
      <c r="I234" s="40" t="s">
        <v>1000</v>
      </c>
      <c r="J234" s="40" t="s">
        <v>1001</v>
      </c>
      <c r="K234" s="40" t="s">
        <v>41</v>
      </c>
      <c r="L234" s="40" t="s">
        <v>222</v>
      </c>
      <c r="M234" s="40" t="s">
        <v>396</v>
      </c>
      <c r="N234" s="40" t="s">
        <v>42</v>
      </c>
      <c r="O234" s="40" t="s">
        <v>201</v>
      </c>
      <c r="P234" s="40" t="s">
        <v>202</v>
      </c>
      <c r="Q234" s="40" t="s">
        <v>512</v>
      </c>
      <c r="R234" s="39">
        <v>1</v>
      </c>
      <c r="S234" s="39">
        <v>6</v>
      </c>
      <c r="T234" s="39">
        <v>46</v>
      </c>
      <c r="U234" s="39">
        <v>1</v>
      </c>
      <c r="V234" s="39">
        <v>46</v>
      </c>
      <c r="W234" s="39">
        <v>46</v>
      </c>
      <c r="X234" s="39">
        <v>1</v>
      </c>
      <c r="Y234" s="39">
        <v>6</v>
      </c>
    </row>
    <row r="235" spans="1:25" s="42" customFormat="1" ht="19.7" customHeight="1" x14ac:dyDescent="0.2">
      <c r="A235" s="43">
        <v>3900</v>
      </c>
      <c r="B235" s="44" t="s">
        <v>1039</v>
      </c>
      <c r="C235" s="44" t="s">
        <v>1040</v>
      </c>
      <c r="D235" s="41" t="str">
        <f t="shared" si="3"/>
        <v>0053</v>
      </c>
      <c r="E235" s="44" t="s">
        <v>13</v>
      </c>
      <c r="F235" s="44" t="s">
        <v>1041</v>
      </c>
      <c r="G235" s="44" t="s">
        <v>1042</v>
      </c>
      <c r="H235" s="44" t="s">
        <v>1040</v>
      </c>
      <c r="I235" s="44" t="s">
        <v>1000</v>
      </c>
      <c r="J235" s="44" t="s">
        <v>1001</v>
      </c>
      <c r="K235" s="44" t="s">
        <v>41</v>
      </c>
      <c r="L235" s="44" t="s">
        <v>222</v>
      </c>
      <c r="M235" s="44" t="s">
        <v>384</v>
      </c>
      <c r="N235" s="44" t="s">
        <v>42</v>
      </c>
      <c r="O235" s="44" t="s">
        <v>201</v>
      </c>
      <c r="P235" s="44" t="s">
        <v>202</v>
      </c>
      <c r="Q235" s="44" t="s">
        <v>214</v>
      </c>
      <c r="R235" s="43">
        <v>1</v>
      </c>
      <c r="S235" s="43">
        <v>4</v>
      </c>
      <c r="T235" s="43">
        <v>10</v>
      </c>
      <c r="U235" s="43">
        <v>1</v>
      </c>
      <c r="V235" s="43">
        <v>10</v>
      </c>
      <c r="W235" s="43">
        <v>6</v>
      </c>
      <c r="X235" s="43">
        <v>1</v>
      </c>
      <c r="Y235" s="43">
        <v>4</v>
      </c>
    </row>
    <row r="236" spans="1:25" s="42" customFormat="1" ht="19.7" customHeight="1" x14ac:dyDescent="0.2">
      <c r="A236" s="39">
        <v>3901</v>
      </c>
      <c r="B236" s="40" t="s">
        <v>48</v>
      </c>
      <c r="C236" s="40" t="s">
        <v>1043</v>
      </c>
      <c r="D236" s="41" t="str">
        <f t="shared" si="3"/>
        <v>0054</v>
      </c>
      <c r="E236" s="40" t="s">
        <v>13</v>
      </c>
      <c r="F236" s="40" t="s">
        <v>1044</v>
      </c>
      <c r="G236" s="40" t="s">
        <v>1045</v>
      </c>
      <c r="H236" s="40" t="s">
        <v>1043</v>
      </c>
      <c r="I236" s="40" t="s">
        <v>45</v>
      </c>
      <c r="J236" s="40" t="s">
        <v>46</v>
      </c>
      <c r="K236" s="40" t="s">
        <v>41</v>
      </c>
      <c r="L236" s="40" t="s">
        <v>842</v>
      </c>
      <c r="M236" s="40" t="s">
        <v>1046</v>
      </c>
      <c r="N236" s="40" t="s">
        <v>44</v>
      </c>
      <c r="O236" s="40" t="s">
        <v>201</v>
      </c>
      <c r="P236" s="40" t="s">
        <v>213</v>
      </c>
      <c r="Q236" s="40" t="s">
        <v>512</v>
      </c>
      <c r="R236" s="39">
        <v>1</v>
      </c>
      <c r="S236" s="39">
        <v>12</v>
      </c>
      <c r="T236" s="39">
        <v>11</v>
      </c>
      <c r="U236" s="39">
        <v>1</v>
      </c>
      <c r="V236" s="39">
        <v>11</v>
      </c>
      <c r="W236" s="39">
        <v>22</v>
      </c>
      <c r="X236" s="39">
        <v>1</v>
      </c>
      <c r="Y236" s="39">
        <v>12</v>
      </c>
    </row>
    <row r="237" spans="1:25" s="42" customFormat="1" ht="19.7" customHeight="1" x14ac:dyDescent="0.2">
      <c r="A237" s="43">
        <v>3902</v>
      </c>
      <c r="B237" s="44" t="s">
        <v>980</v>
      </c>
      <c r="C237" s="44" t="s">
        <v>1047</v>
      </c>
      <c r="D237" s="41" t="str">
        <f t="shared" si="3"/>
        <v>0055</v>
      </c>
      <c r="E237" s="44" t="s">
        <v>13</v>
      </c>
      <c r="F237" s="44" t="s">
        <v>1048</v>
      </c>
      <c r="G237" s="44" t="s">
        <v>1049</v>
      </c>
      <c r="H237" s="44" t="s">
        <v>1047</v>
      </c>
      <c r="I237" s="44" t="s">
        <v>45</v>
      </c>
      <c r="J237" s="44" t="s">
        <v>46</v>
      </c>
      <c r="K237" s="44" t="s">
        <v>41</v>
      </c>
      <c r="L237" s="44" t="s">
        <v>222</v>
      </c>
      <c r="M237" s="44" t="s">
        <v>1046</v>
      </c>
      <c r="N237" s="44" t="s">
        <v>44</v>
      </c>
      <c r="O237" s="44" t="s">
        <v>607</v>
      </c>
      <c r="P237" s="44" t="s">
        <v>213</v>
      </c>
      <c r="Q237" s="44" t="s">
        <v>609</v>
      </c>
      <c r="R237" s="43">
        <v>1</v>
      </c>
      <c r="S237" s="43">
        <v>12</v>
      </c>
      <c r="T237" s="43">
        <v>15</v>
      </c>
      <c r="U237" s="43">
        <v>1</v>
      </c>
      <c r="V237" s="43">
        <v>15</v>
      </c>
      <c r="W237" s="43">
        <v>30</v>
      </c>
      <c r="X237" s="43">
        <v>1</v>
      </c>
      <c r="Y237" s="43">
        <v>12</v>
      </c>
    </row>
    <row r="238" spans="1:25" s="42" customFormat="1" ht="19.7" customHeight="1" x14ac:dyDescent="0.2">
      <c r="A238" s="39">
        <v>3903</v>
      </c>
      <c r="B238" s="40" t="s">
        <v>14</v>
      </c>
      <c r="C238" s="40" t="s">
        <v>1050</v>
      </c>
      <c r="D238" s="41" t="str">
        <f t="shared" si="3"/>
        <v>0056</v>
      </c>
      <c r="E238" s="40" t="s">
        <v>13</v>
      </c>
      <c r="F238" s="40" t="s">
        <v>1051</v>
      </c>
      <c r="G238" s="40" t="s">
        <v>47</v>
      </c>
      <c r="H238" s="40" t="s">
        <v>1050</v>
      </c>
      <c r="I238" s="40" t="s">
        <v>45</v>
      </c>
      <c r="J238" s="40" t="s">
        <v>46</v>
      </c>
      <c r="K238" s="40" t="s">
        <v>41</v>
      </c>
      <c r="L238" s="40" t="s">
        <v>222</v>
      </c>
      <c r="M238" s="40" t="s">
        <v>1046</v>
      </c>
      <c r="N238" s="40" t="s">
        <v>44</v>
      </c>
      <c r="O238" s="40" t="s">
        <v>201</v>
      </c>
      <c r="P238" s="40" t="s">
        <v>202</v>
      </c>
      <c r="Q238" s="40" t="s">
        <v>512</v>
      </c>
      <c r="R238" s="39">
        <v>1</v>
      </c>
      <c r="S238" s="39">
        <v>12</v>
      </c>
      <c r="T238" s="39">
        <v>12</v>
      </c>
      <c r="U238" s="39">
        <v>1</v>
      </c>
      <c r="V238" s="39">
        <v>12</v>
      </c>
      <c r="W238" s="39">
        <v>24</v>
      </c>
      <c r="X238" s="39">
        <v>1</v>
      </c>
      <c r="Y238" s="39">
        <v>12</v>
      </c>
    </row>
    <row r="239" spans="1:25" s="42" customFormat="1" ht="19.7" customHeight="1" x14ac:dyDescent="0.2">
      <c r="A239" s="43">
        <v>3904</v>
      </c>
      <c r="B239" s="44" t="s">
        <v>1052</v>
      </c>
      <c r="C239" s="44" t="s">
        <v>1053</v>
      </c>
      <c r="D239" s="41" t="str">
        <f t="shared" si="3"/>
        <v>0057</v>
      </c>
      <c r="E239" s="44" t="s">
        <v>13</v>
      </c>
      <c r="F239" s="44" t="s">
        <v>1054</v>
      </c>
      <c r="G239" s="44" t="s">
        <v>1055</v>
      </c>
      <c r="H239" s="44" t="s">
        <v>1053</v>
      </c>
      <c r="I239" s="44" t="s">
        <v>45</v>
      </c>
      <c r="J239" s="44" t="s">
        <v>46</v>
      </c>
      <c r="K239" s="44" t="s">
        <v>43</v>
      </c>
      <c r="L239" s="44" t="s">
        <v>222</v>
      </c>
      <c r="M239" s="44" t="s">
        <v>1046</v>
      </c>
      <c r="N239" s="44" t="s">
        <v>44</v>
      </c>
      <c r="O239" s="44" t="s">
        <v>201</v>
      </c>
      <c r="P239" s="44" t="s">
        <v>202</v>
      </c>
      <c r="Q239" s="44" t="s">
        <v>512</v>
      </c>
      <c r="R239" s="43">
        <v>1</v>
      </c>
      <c r="S239" s="43">
        <v>12</v>
      </c>
      <c r="T239" s="43">
        <v>15</v>
      </c>
      <c r="U239" s="43">
        <v>1</v>
      </c>
      <c r="V239" s="43">
        <v>15</v>
      </c>
      <c r="W239" s="43">
        <v>30</v>
      </c>
      <c r="X239" s="43">
        <v>1</v>
      </c>
      <c r="Y239" s="43">
        <v>12</v>
      </c>
    </row>
    <row r="240" spans="1:25" s="42" customFormat="1" ht="19.7" customHeight="1" x14ac:dyDescent="0.2">
      <c r="A240" s="39">
        <v>3907</v>
      </c>
      <c r="B240" s="40" t="s">
        <v>112</v>
      </c>
      <c r="C240" s="40" t="s">
        <v>1056</v>
      </c>
      <c r="D240" s="41" t="str">
        <f t="shared" si="3"/>
        <v>0059</v>
      </c>
      <c r="E240" s="40" t="s">
        <v>13</v>
      </c>
      <c r="F240" s="40" t="s">
        <v>1057</v>
      </c>
      <c r="G240" s="40" t="s">
        <v>111</v>
      </c>
      <c r="H240" s="40" t="s">
        <v>1058</v>
      </c>
      <c r="I240" s="40" t="s">
        <v>105</v>
      </c>
      <c r="J240" s="40" t="s">
        <v>106</v>
      </c>
      <c r="K240" s="40" t="s">
        <v>43</v>
      </c>
      <c r="L240" s="40" t="s">
        <v>842</v>
      </c>
      <c r="M240" s="40" t="s">
        <v>104</v>
      </c>
      <c r="N240" s="40" t="s">
        <v>104</v>
      </c>
      <c r="O240" s="40" t="s">
        <v>868</v>
      </c>
      <c r="P240" s="40" t="s">
        <v>213</v>
      </c>
      <c r="Q240" s="40" t="s">
        <v>214</v>
      </c>
      <c r="R240" s="39">
        <v>1</v>
      </c>
      <c r="S240" s="39">
        <v>18</v>
      </c>
      <c r="T240" s="39">
        <v>15</v>
      </c>
      <c r="U240" s="39">
        <v>1</v>
      </c>
      <c r="V240" s="39">
        <v>15</v>
      </c>
      <c r="W240" s="39">
        <v>45</v>
      </c>
      <c r="X240" s="39">
        <v>1</v>
      </c>
      <c r="Y240" s="39">
        <v>18</v>
      </c>
    </row>
    <row r="241" spans="1:25" s="42" customFormat="1" ht="19.7" customHeight="1" x14ac:dyDescent="0.2">
      <c r="A241" s="43">
        <v>3908</v>
      </c>
      <c r="B241" s="44" t="s">
        <v>110</v>
      </c>
      <c r="C241" s="44" t="s">
        <v>1059</v>
      </c>
      <c r="D241" s="41" t="str">
        <f t="shared" si="3"/>
        <v>0060</v>
      </c>
      <c r="E241" s="44" t="s">
        <v>13</v>
      </c>
      <c r="F241" s="44" t="s">
        <v>1060</v>
      </c>
      <c r="G241" s="44" t="s">
        <v>109</v>
      </c>
      <c r="H241" s="44" t="s">
        <v>110</v>
      </c>
      <c r="I241" s="44" t="s">
        <v>105</v>
      </c>
      <c r="J241" s="44" t="s">
        <v>106</v>
      </c>
      <c r="K241" s="44" t="s">
        <v>41</v>
      </c>
      <c r="L241" s="44" t="s">
        <v>222</v>
      </c>
      <c r="M241" s="44" t="s">
        <v>104</v>
      </c>
      <c r="N241" s="44" t="s">
        <v>104</v>
      </c>
      <c r="O241" s="44" t="s">
        <v>201</v>
      </c>
      <c r="P241" s="44" t="s">
        <v>213</v>
      </c>
      <c r="Q241" s="44" t="s">
        <v>609</v>
      </c>
      <c r="R241" s="43">
        <v>1</v>
      </c>
      <c r="S241" s="43">
        <v>6</v>
      </c>
      <c r="T241" s="43">
        <v>30</v>
      </c>
      <c r="U241" s="43">
        <v>1</v>
      </c>
      <c r="V241" s="43">
        <v>30</v>
      </c>
      <c r="W241" s="43">
        <v>30</v>
      </c>
      <c r="X241" s="43">
        <v>1</v>
      </c>
      <c r="Y241" s="43">
        <v>6</v>
      </c>
    </row>
    <row r="242" spans="1:25" s="42" customFormat="1" ht="19.7" customHeight="1" x14ac:dyDescent="0.2">
      <c r="A242" s="39">
        <v>3909</v>
      </c>
      <c r="B242" s="40" t="s">
        <v>108</v>
      </c>
      <c r="C242" s="40" t="s">
        <v>1061</v>
      </c>
      <c r="D242" s="41" t="str">
        <f t="shared" si="3"/>
        <v>0061</v>
      </c>
      <c r="E242" s="40" t="s">
        <v>13</v>
      </c>
      <c r="F242" s="40" t="s">
        <v>1062</v>
      </c>
      <c r="G242" s="40" t="s">
        <v>107</v>
      </c>
      <c r="H242" s="40" t="s">
        <v>108</v>
      </c>
      <c r="I242" s="40" t="s">
        <v>105</v>
      </c>
      <c r="J242" s="40" t="s">
        <v>106</v>
      </c>
      <c r="K242" s="40" t="s">
        <v>41</v>
      </c>
      <c r="L242" s="40" t="s">
        <v>1063</v>
      </c>
      <c r="M242" s="40" t="s">
        <v>104</v>
      </c>
      <c r="N242" s="40" t="s">
        <v>104</v>
      </c>
      <c r="O242" s="40" t="s">
        <v>201</v>
      </c>
      <c r="P242" s="40" t="s">
        <v>213</v>
      </c>
      <c r="Q242" s="40" t="s">
        <v>214</v>
      </c>
      <c r="R242" s="39">
        <v>1</v>
      </c>
      <c r="S242" s="39">
        <v>12</v>
      </c>
      <c r="T242" s="39">
        <v>15</v>
      </c>
      <c r="U242" s="39">
        <v>1</v>
      </c>
      <c r="V242" s="39">
        <v>15</v>
      </c>
      <c r="W242" s="39">
        <v>30</v>
      </c>
      <c r="X242" s="39">
        <v>1</v>
      </c>
      <c r="Y242" s="39">
        <v>12</v>
      </c>
    </row>
    <row r="243" spans="1:25" s="42" customFormat="1" ht="19.7" customHeight="1" x14ac:dyDescent="0.2">
      <c r="A243" s="43">
        <v>3910</v>
      </c>
      <c r="B243" s="44" t="s">
        <v>114</v>
      </c>
      <c r="C243" s="44" t="s">
        <v>1064</v>
      </c>
      <c r="D243" s="41" t="str">
        <f t="shared" si="3"/>
        <v>0062</v>
      </c>
      <c r="E243" s="44" t="s">
        <v>13</v>
      </c>
      <c r="F243" s="44" t="s">
        <v>1065</v>
      </c>
      <c r="G243" s="44" t="s">
        <v>113</v>
      </c>
      <c r="H243" s="44" t="s">
        <v>1066</v>
      </c>
      <c r="I243" s="44" t="s">
        <v>105</v>
      </c>
      <c r="J243" s="44" t="s">
        <v>106</v>
      </c>
      <c r="K243" s="44" t="s">
        <v>41</v>
      </c>
      <c r="L243" s="44" t="s">
        <v>842</v>
      </c>
      <c r="M243" s="44" t="s">
        <v>271</v>
      </c>
      <c r="N243" s="44" t="s">
        <v>104</v>
      </c>
      <c r="O243" s="44" t="s">
        <v>201</v>
      </c>
      <c r="P243" s="44" t="s">
        <v>213</v>
      </c>
      <c r="Q243" s="44" t="s">
        <v>214</v>
      </c>
      <c r="R243" s="43">
        <v>1</v>
      </c>
      <c r="S243" s="43">
        <v>18</v>
      </c>
      <c r="T243" s="43">
        <v>25</v>
      </c>
      <c r="U243" s="43">
        <v>1</v>
      </c>
      <c r="V243" s="43">
        <v>25</v>
      </c>
      <c r="W243" s="43">
        <v>75</v>
      </c>
      <c r="X243" s="43">
        <v>1</v>
      </c>
      <c r="Y243" s="43">
        <v>18</v>
      </c>
    </row>
    <row r="244" spans="1:25" s="42" customFormat="1" ht="19.7" customHeight="1" x14ac:dyDescent="0.2">
      <c r="A244" s="39">
        <v>3911</v>
      </c>
      <c r="B244" s="40" t="s">
        <v>1067</v>
      </c>
      <c r="C244" s="40" t="s">
        <v>1068</v>
      </c>
      <c r="D244" s="41" t="str">
        <f t="shared" si="3"/>
        <v>0063</v>
      </c>
      <c r="E244" s="40" t="s">
        <v>13</v>
      </c>
      <c r="F244" s="40" t="s">
        <v>1069</v>
      </c>
      <c r="G244" s="40" t="s">
        <v>115</v>
      </c>
      <c r="H244" s="40" t="s">
        <v>1070</v>
      </c>
      <c r="I244" s="40" t="s">
        <v>105</v>
      </c>
      <c r="J244" s="40" t="s">
        <v>106</v>
      </c>
      <c r="K244" s="40" t="s">
        <v>41</v>
      </c>
      <c r="L244" s="40" t="s">
        <v>842</v>
      </c>
      <c r="M244" s="40" t="s">
        <v>271</v>
      </c>
      <c r="N244" s="40" t="s">
        <v>104</v>
      </c>
      <c r="O244" s="40" t="s">
        <v>868</v>
      </c>
      <c r="P244" s="40" t="s">
        <v>213</v>
      </c>
      <c r="Q244" s="40" t="s">
        <v>214</v>
      </c>
      <c r="R244" s="39">
        <v>3</v>
      </c>
      <c r="S244" s="39">
        <v>12</v>
      </c>
      <c r="T244" s="39">
        <v>25</v>
      </c>
      <c r="U244" s="39">
        <v>1</v>
      </c>
      <c r="V244" s="39">
        <v>25</v>
      </c>
      <c r="W244" s="39">
        <v>50</v>
      </c>
      <c r="X244" s="39">
        <v>1</v>
      </c>
      <c r="Y244" s="39">
        <v>12</v>
      </c>
    </row>
    <row r="245" spans="1:25" s="42" customFormat="1" ht="19.7" customHeight="1" x14ac:dyDescent="0.2">
      <c r="A245" s="43">
        <v>3912</v>
      </c>
      <c r="B245" s="44" t="s">
        <v>1067</v>
      </c>
      <c r="C245" s="44" t="s">
        <v>1071</v>
      </c>
      <c r="D245" s="41" t="str">
        <f t="shared" si="3"/>
        <v>0063</v>
      </c>
      <c r="E245" s="44" t="s">
        <v>13</v>
      </c>
      <c r="F245" s="44" t="s">
        <v>1069</v>
      </c>
      <c r="G245" s="44" t="s">
        <v>115</v>
      </c>
      <c r="H245" s="44" t="s">
        <v>1070</v>
      </c>
      <c r="I245" s="44" t="s">
        <v>105</v>
      </c>
      <c r="J245" s="44" t="s">
        <v>106</v>
      </c>
      <c r="K245" s="44" t="s">
        <v>41</v>
      </c>
      <c r="L245" s="44" t="s">
        <v>842</v>
      </c>
      <c r="M245" s="44" t="s">
        <v>271</v>
      </c>
      <c r="N245" s="44" t="s">
        <v>104</v>
      </c>
      <c r="O245" s="44" t="s">
        <v>868</v>
      </c>
      <c r="P245" s="44" t="s">
        <v>213</v>
      </c>
      <c r="Q245" s="44" t="s">
        <v>214</v>
      </c>
      <c r="R245" s="43">
        <v>3</v>
      </c>
      <c r="S245" s="43">
        <v>12</v>
      </c>
      <c r="T245" s="43">
        <v>30</v>
      </c>
      <c r="U245" s="43">
        <v>1</v>
      </c>
      <c r="V245" s="43">
        <v>30</v>
      </c>
      <c r="W245" s="43">
        <v>60</v>
      </c>
      <c r="X245" s="43">
        <v>1</v>
      </c>
      <c r="Y245" s="43">
        <v>12</v>
      </c>
    </row>
    <row r="246" spans="1:25" s="42" customFormat="1" ht="19.7" customHeight="1" x14ac:dyDescent="0.2">
      <c r="A246" s="39">
        <v>3913</v>
      </c>
      <c r="B246" s="40" t="s">
        <v>1067</v>
      </c>
      <c r="C246" s="40" t="s">
        <v>1072</v>
      </c>
      <c r="D246" s="41" t="str">
        <f t="shared" si="3"/>
        <v>0063</v>
      </c>
      <c r="E246" s="40" t="s">
        <v>13</v>
      </c>
      <c r="F246" s="40" t="s">
        <v>1069</v>
      </c>
      <c r="G246" s="40" t="s">
        <v>115</v>
      </c>
      <c r="H246" s="40" t="s">
        <v>1070</v>
      </c>
      <c r="I246" s="40" t="s">
        <v>105</v>
      </c>
      <c r="J246" s="40" t="s">
        <v>106</v>
      </c>
      <c r="K246" s="40" t="s">
        <v>41</v>
      </c>
      <c r="L246" s="40" t="s">
        <v>842</v>
      </c>
      <c r="M246" s="40" t="s">
        <v>271</v>
      </c>
      <c r="N246" s="40" t="s">
        <v>104</v>
      </c>
      <c r="O246" s="40" t="s">
        <v>868</v>
      </c>
      <c r="P246" s="40" t="s">
        <v>213</v>
      </c>
      <c r="Q246" s="40" t="s">
        <v>214</v>
      </c>
      <c r="R246" s="39">
        <v>3</v>
      </c>
      <c r="S246" s="39">
        <v>12</v>
      </c>
      <c r="T246" s="39">
        <v>30</v>
      </c>
      <c r="U246" s="39">
        <v>1</v>
      </c>
      <c r="V246" s="39">
        <v>30</v>
      </c>
      <c r="W246" s="39">
        <v>60</v>
      </c>
      <c r="X246" s="39">
        <v>1</v>
      </c>
      <c r="Y246" s="39">
        <v>12</v>
      </c>
    </row>
    <row r="247" spans="1:25" s="42" customFormat="1" ht="19.7" customHeight="1" x14ac:dyDescent="0.2">
      <c r="A247" s="43">
        <v>3914</v>
      </c>
      <c r="B247" s="44" t="s">
        <v>16</v>
      </c>
      <c r="C247" s="44" t="s">
        <v>1073</v>
      </c>
      <c r="D247" s="41" t="str">
        <f t="shared" si="3"/>
        <v>0064</v>
      </c>
      <c r="E247" s="44" t="s">
        <v>13</v>
      </c>
      <c r="F247" s="44" t="s">
        <v>1074</v>
      </c>
      <c r="G247" s="44" t="s">
        <v>117</v>
      </c>
      <c r="H247" s="44" t="s">
        <v>1075</v>
      </c>
      <c r="I247" s="44" t="s">
        <v>105</v>
      </c>
      <c r="J247" s="44" t="s">
        <v>106</v>
      </c>
      <c r="K247" s="44" t="s">
        <v>41</v>
      </c>
      <c r="L247" s="44" t="s">
        <v>1063</v>
      </c>
      <c r="M247" s="44" t="s">
        <v>271</v>
      </c>
      <c r="N247" s="44" t="s">
        <v>104</v>
      </c>
      <c r="O247" s="44" t="s">
        <v>201</v>
      </c>
      <c r="P247" s="44" t="s">
        <v>213</v>
      </c>
      <c r="Q247" s="44" t="s">
        <v>609</v>
      </c>
      <c r="R247" s="43">
        <v>1</v>
      </c>
      <c r="S247" s="43">
        <v>12</v>
      </c>
      <c r="T247" s="43">
        <v>10</v>
      </c>
      <c r="U247" s="43">
        <v>1</v>
      </c>
      <c r="V247" s="43">
        <v>10</v>
      </c>
      <c r="W247" s="43">
        <v>20</v>
      </c>
      <c r="X247" s="43">
        <v>1</v>
      </c>
      <c r="Y247" s="43">
        <v>12</v>
      </c>
    </row>
    <row r="248" spans="1:25" s="42" customFormat="1" ht="19.7" customHeight="1" x14ac:dyDescent="0.2">
      <c r="A248" s="39">
        <v>3917</v>
      </c>
      <c r="B248" s="40" t="s">
        <v>119</v>
      </c>
      <c r="C248" s="40" t="s">
        <v>1076</v>
      </c>
      <c r="D248" s="41" t="str">
        <f t="shared" si="3"/>
        <v>0066</v>
      </c>
      <c r="E248" s="40" t="s">
        <v>13</v>
      </c>
      <c r="F248" s="40" t="s">
        <v>1077</v>
      </c>
      <c r="G248" s="40" t="s">
        <v>118</v>
      </c>
      <c r="H248" s="40" t="s">
        <v>1078</v>
      </c>
      <c r="I248" s="40" t="s">
        <v>105</v>
      </c>
      <c r="J248" s="40" t="s">
        <v>106</v>
      </c>
      <c r="K248" s="40" t="s">
        <v>41</v>
      </c>
      <c r="L248" s="40" t="s">
        <v>222</v>
      </c>
      <c r="M248" s="40" t="s">
        <v>104</v>
      </c>
      <c r="N248" s="40" t="s">
        <v>104</v>
      </c>
      <c r="O248" s="40" t="s">
        <v>201</v>
      </c>
      <c r="P248" s="40" t="s">
        <v>202</v>
      </c>
      <c r="Q248" s="40" t="s">
        <v>609</v>
      </c>
      <c r="R248" s="39">
        <v>1</v>
      </c>
      <c r="S248" s="39">
        <v>12</v>
      </c>
      <c r="T248" s="39">
        <v>10</v>
      </c>
      <c r="U248" s="39">
        <v>1</v>
      </c>
      <c r="V248" s="39">
        <v>10</v>
      </c>
      <c r="W248" s="39">
        <v>20</v>
      </c>
      <c r="X248" s="39">
        <v>1</v>
      </c>
      <c r="Y248" s="39">
        <v>12</v>
      </c>
    </row>
    <row r="249" spans="1:25" s="42" customFormat="1" ht="19.7" customHeight="1" x14ac:dyDescent="0.2">
      <c r="A249" s="43">
        <v>3922</v>
      </c>
      <c r="B249" s="44" t="s">
        <v>17</v>
      </c>
      <c r="C249" s="44" t="s">
        <v>1079</v>
      </c>
      <c r="D249" s="41" t="str">
        <f t="shared" si="3"/>
        <v>0070</v>
      </c>
      <c r="E249" s="44" t="s">
        <v>13</v>
      </c>
      <c r="F249" s="44" t="s">
        <v>1080</v>
      </c>
      <c r="G249" s="44" t="s">
        <v>84</v>
      </c>
      <c r="H249" s="44" t="s">
        <v>1079</v>
      </c>
      <c r="I249" s="44" t="s">
        <v>86</v>
      </c>
      <c r="J249" s="44" t="s">
        <v>87</v>
      </c>
      <c r="K249" s="44" t="s">
        <v>41</v>
      </c>
      <c r="L249" s="44" t="s">
        <v>222</v>
      </c>
      <c r="M249" s="44" t="s">
        <v>104</v>
      </c>
      <c r="N249" s="44" t="s">
        <v>85</v>
      </c>
      <c r="O249" s="44" t="s">
        <v>201</v>
      </c>
      <c r="P249" s="44" t="s">
        <v>213</v>
      </c>
      <c r="Q249" s="44" t="s">
        <v>609</v>
      </c>
      <c r="R249" s="43">
        <v>1</v>
      </c>
      <c r="S249" s="43">
        <v>12</v>
      </c>
      <c r="T249" s="43">
        <v>18</v>
      </c>
      <c r="U249" s="43">
        <v>1</v>
      </c>
      <c r="V249" s="43">
        <v>18</v>
      </c>
      <c r="W249" s="43">
        <v>36</v>
      </c>
      <c r="X249" s="43">
        <v>1</v>
      </c>
      <c r="Y249" s="43">
        <v>12</v>
      </c>
    </row>
    <row r="250" spans="1:25" s="42" customFormat="1" ht="19.7" customHeight="1" x14ac:dyDescent="0.2">
      <c r="A250" s="39">
        <v>3923</v>
      </c>
      <c r="B250" s="40" t="s">
        <v>1081</v>
      </c>
      <c r="C250" s="40" t="s">
        <v>1082</v>
      </c>
      <c r="D250" s="41" t="str">
        <f t="shared" si="3"/>
        <v>0071</v>
      </c>
      <c r="E250" s="40" t="s">
        <v>13</v>
      </c>
      <c r="F250" s="40" t="s">
        <v>1083</v>
      </c>
      <c r="G250" s="40" t="s">
        <v>1084</v>
      </c>
      <c r="H250" s="40" t="s">
        <v>1082</v>
      </c>
      <c r="I250" s="40" t="s">
        <v>86</v>
      </c>
      <c r="J250" s="40" t="s">
        <v>87</v>
      </c>
      <c r="K250" s="40" t="s">
        <v>41</v>
      </c>
      <c r="L250" s="40" t="s">
        <v>835</v>
      </c>
      <c r="M250" s="40" t="s">
        <v>122</v>
      </c>
      <c r="N250" s="40" t="s">
        <v>85</v>
      </c>
      <c r="O250" s="40" t="s">
        <v>201</v>
      </c>
      <c r="P250" s="40" t="s">
        <v>213</v>
      </c>
      <c r="Q250" s="40" t="s">
        <v>609</v>
      </c>
      <c r="R250" s="39">
        <v>1</v>
      </c>
      <c r="S250" s="39">
        <v>12</v>
      </c>
      <c r="T250" s="39">
        <v>16</v>
      </c>
      <c r="U250" s="39">
        <v>1</v>
      </c>
      <c r="V250" s="39">
        <v>16</v>
      </c>
      <c r="W250" s="39">
        <v>32</v>
      </c>
      <c r="X250" s="39">
        <v>1</v>
      </c>
      <c r="Y250" s="39">
        <v>12</v>
      </c>
    </row>
    <row r="251" spans="1:25" s="42" customFormat="1" ht="19.7" customHeight="1" x14ac:dyDescent="0.2">
      <c r="A251" s="43">
        <v>3924</v>
      </c>
      <c r="B251" s="44" t="s">
        <v>1085</v>
      </c>
      <c r="C251" s="44" t="s">
        <v>1086</v>
      </c>
      <c r="D251" s="41" t="str">
        <f t="shared" si="3"/>
        <v>0072</v>
      </c>
      <c r="E251" s="44" t="s">
        <v>13</v>
      </c>
      <c r="F251" s="44" t="s">
        <v>1087</v>
      </c>
      <c r="G251" s="44" t="s">
        <v>1088</v>
      </c>
      <c r="H251" s="44" t="s">
        <v>1086</v>
      </c>
      <c r="I251" s="44" t="s">
        <v>86</v>
      </c>
      <c r="J251" s="44" t="s">
        <v>87</v>
      </c>
      <c r="K251" s="44" t="s">
        <v>41</v>
      </c>
      <c r="L251" s="44" t="s">
        <v>835</v>
      </c>
      <c r="M251" s="44" t="s">
        <v>122</v>
      </c>
      <c r="N251" s="44" t="s">
        <v>85</v>
      </c>
      <c r="O251" s="44" t="s">
        <v>201</v>
      </c>
      <c r="P251" s="44" t="s">
        <v>213</v>
      </c>
      <c r="Q251" s="44" t="s">
        <v>224</v>
      </c>
      <c r="R251" s="43">
        <v>1</v>
      </c>
      <c r="S251" s="43">
        <v>6</v>
      </c>
      <c r="T251" s="43">
        <v>15</v>
      </c>
      <c r="U251" s="43">
        <v>1</v>
      </c>
      <c r="V251" s="43">
        <v>15</v>
      </c>
      <c r="W251" s="43">
        <v>15</v>
      </c>
      <c r="X251" s="43">
        <v>1</v>
      </c>
      <c r="Y251" s="43">
        <v>6</v>
      </c>
    </row>
    <row r="252" spans="1:25" s="42" customFormat="1" ht="19.7" customHeight="1" x14ac:dyDescent="0.2">
      <c r="A252" s="39">
        <v>3925</v>
      </c>
      <c r="B252" s="40" t="s">
        <v>91</v>
      </c>
      <c r="C252" s="40" t="s">
        <v>1089</v>
      </c>
      <c r="D252" s="41" t="str">
        <f t="shared" si="3"/>
        <v>0073</v>
      </c>
      <c r="E252" s="40" t="s">
        <v>13</v>
      </c>
      <c r="F252" s="40" t="s">
        <v>1090</v>
      </c>
      <c r="G252" s="40" t="s">
        <v>90</v>
      </c>
      <c r="H252" s="40" t="s">
        <v>1089</v>
      </c>
      <c r="I252" s="40" t="s">
        <v>86</v>
      </c>
      <c r="J252" s="40" t="s">
        <v>87</v>
      </c>
      <c r="K252" s="40" t="s">
        <v>41</v>
      </c>
      <c r="L252" s="40" t="s">
        <v>835</v>
      </c>
      <c r="M252" s="40" t="s">
        <v>104</v>
      </c>
      <c r="N252" s="40" t="s">
        <v>85</v>
      </c>
      <c r="O252" s="40" t="s">
        <v>201</v>
      </c>
      <c r="P252" s="40" t="s">
        <v>202</v>
      </c>
      <c r="Q252" s="40" t="s">
        <v>609</v>
      </c>
      <c r="R252" s="39">
        <v>1</v>
      </c>
      <c r="S252" s="39">
        <v>12</v>
      </c>
      <c r="T252" s="39">
        <v>7</v>
      </c>
      <c r="U252" s="39">
        <v>1</v>
      </c>
      <c r="V252" s="39">
        <v>7</v>
      </c>
      <c r="W252" s="39">
        <v>14</v>
      </c>
      <c r="X252" s="39">
        <v>1</v>
      </c>
      <c r="Y252" s="39">
        <v>12</v>
      </c>
    </row>
    <row r="253" spans="1:25" s="42" customFormat="1" ht="19.7" customHeight="1" x14ac:dyDescent="0.2">
      <c r="A253" s="43">
        <v>3926</v>
      </c>
      <c r="B253" s="44" t="s">
        <v>89</v>
      </c>
      <c r="C253" s="44" t="s">
        <v>1091</v>
      </c>
      <c r="D253" s="41" t="str">
        <f t="shared" si="3"/>
        <v>0074</v>
      </c>
      <c r="E253" s="44" t="s">
        <v>13</v>
      </c>
      <c r="F253" s="44" t="s">
        <v>1092</v>
      </c>
      <c r="G253" s="44" t="s">
        <v>88</v>
      </c>
      <c r="H253" s="44" t="s">
        <v>1093</v>
      </c>
      <c r="I253" s="44" t="s">
        <v>86</v>
      </c>
      <c r="J253" s="44" t="s">
        <v>87</v>
      </c>
      <c r="K253" s="44" t="s">
        <v>41</v>
      </c>
      <c r="L253" s="44" t="s">
        <v>835</v>
      </c>
      <c r="M253" s="44" t="s">
        <v>104</v>
      </c>
      <c r="N253" s="44" t="s">
        <v>85</v>
      </c>
      <c r="O253" s="44" t="s">
        <v>201</v>
      </c>
      <c r="P253" s="44" t="s">
        <v>202</v>
      </c>
      <c r="Q253" s="44" t="s">
        <v>609</v>
      </c>
      <c r="R253" s="43">
        <v>1</v>
      </c>
      <c r="S253" s="43">
        <v>6</v>
      </c>
      <c r="T253" s="43">
        <v>11</v>
      </c>
      <c r="U253" s="43">
        <v>1</v>
      </c>
      <c r="V253" s="43">
        <v>11</v>
      </c>
      <c r="W253" s="43">
        <v>11</v>
      </c>
      <c r="X253" s="43">
        <v>1</v>
      </c>
      <c r="Y253" s="43">
        <v>6</v>
      </c>
    </row>
    <row r="254" spans="1:25" s="42" customFormat="1" ht="19.7" customHeight="1" x14ac:dyDescent="0.2">
      <c r="A254" s="39">
        <v>3927</v>
      </c>
      <c r="B254" s="40" t="s">
        <v>9</v>
      </c>
      <c r="C254" s="40" t="s">
        <v>9</v>
      </c>
      <c r="D254" s="41" t="str">
        <f t="shared" si="3"/>
        <v>0075</v>
      </c>
      <c r="E254" s="40" t="s">
        <v>13</v>
      </c>
      <c r="F254" s="40" t="s">
        <v>1094</v>
      </c>
      <c r="G254" s="40" t="s">
        <v>121</v>
      </c>
      <c r="H254" s="40" t="s">
        <v>9</v>
      </c>
      <c r="I254" s="40" t="s">
        <v>123</v>
      </c>
      <c r="J254" s="40" t="s">
        <v>124</v>
      </c>
      <c r="K254" s="40" t="s">
        <v>41</v>
      </c>
      <c r="L254" s="40" t="s">
        <v>1063</v>
      </c>
      <c r="M254" s="40" t="s">
        <v>122</v>
      </c>
      <c r="N254" s="40" t="s">
        <v>122</v>
      </c>
      <c r="O254" s="40" t="s">
        <v>201</v>
      </c>
      <c r="P254" s="40" t="s">
        <v>213</v>
      </c>
      <c r="Q254" s="40" t="s">
        <v>224</v>
      </c>
      <c r="R254" s="39">
        <v>3</v>
      </c>
      <c r="S254" s="39">
        <v>8</v>
      </c>
      <c r="T254" s="39">
        <v>12</v>
      </c>
      <c r="U254" s="39">
        <v>1</v>
      </c>
      <c r="V254" s="39">
        <v>12</v>
      </c>
      <c r="W254" s="39">
        <v>16</v>
      </c>
      <c r="X254" s="39">
        <v>1</v>
      </c>
      <c r="Y254" s="39">
        <v>8</v>
      </c>
    </row>
    <row r="255" spans="1:25" s="42" customFormat="1" ht="19.7" customHeight="1" x14ac:dyDescent="0.2">
      <c r="A255" s="43">
        <v>3928</v>
      </c>
      <c r="B255" s="44" t="s">
        <v>9</v>
      </c>
      <c r="C255" s="44" t="s">
        <v>9</v>
      </c>
      <c r="D255" s="41" t="str">
        <f t="shared" si="3"/>
        <v>0075</v>
      </c>
      <c r="E255" s="44" t="s">
        <v>13</v>
      </c>
      <c r="F255" s="44" t="s">
        <v>1094</v>
      </c>
      <c r="G255" s="44" t="s">
        <v>121</v>
      </c>
      <c r="H255" s="44" t="s">
        <v>9</v>
      </c>
      <c r="I255" s="44" t="s">
        <v>123</v>
      </c>
      <c r="J255" s="44" t="s">
        <v>124</v>
      </c>
      <c r="K255" s="44" t="s">
        <v>41</v>
      </c>
      <c r="L255" s="44" t="s">
        <v>1063</v>
      </c>
      <c r="M255" s="44" t="s">
        <v>122</v>
      </c>
      <c r="N255" s="44" t="s">
        <v>122</v>
      </c>
      <c r="O255" s="44" t="s">
        <v>201</v>
      </c>
      <c r="P255" s="44" t="s">
        <v>213</v>
      </c>
      <c r="Q255" s="44" t="s">
        <v>224</v>
      </c>
      <c r="R255" s="43">
        <v>3</v>
      </c>
      <c r="S255" s="43">
        <v>6</v>
      </c>
      <c r="T255" s="43">
        <v>8</v>
      </c>
      <c r="U255" s="43">
        <v>1</v>
      </c>
      <c r="V255" s="43">
        <v>8</v>
      </c>
      <c r="W255" s="43">
        <v>8</v>
      </c>
      <c r="X255" s="43">
        <v>1</v>
      </c>
      <c r="Y255" s="43">
        <v>6</v>
      </c>
    </row>
    <row r="256" spans="1:25" s="42" customFormat="1" ht="19.7" customHeight="1" x14ac:dyDescent="0.2">
      <c r="A256" s="39">
        <v>3929</v>
      </c>
      <c r="B256" s="40" t="s">
        <v>9</v>
      </c>
      <c r="C256" s="40" t="s">
        <v>9</v>
      </c>
      <c r="D256" s="41" t="str">
        <f t="shared" si="3"/>
        <v>0075</v>
      </c>
      <c r="E256" s="40" t="s">
        <v>13</v>
      </c>
      <c r="F256" s="40" t="s">
        <v>1094</v>
      </c>
      <c r="G256" s="40" t="s">
        <v>121</v>
      </c>
      <c r="H256" s="40" t="s">
        <v>9</v>
      </c>
      <c r="I256" s="40" t="s">
        <v>123</v>
      </c>
      <c r="J256" s="40" t="s">
        <v>124</v>
      </c>
      <c r="K256" s="40" t="s">
        <v>41</v>
      </c>
      <c r="L256" s="40" t="s">
        <v>1063</v>
      </c>
      <c r="M256" s="40" t="s">
        <v>122</v>
      </c>
      <c r="N256" s="40" t="s">
        <v>122</v>
      </c>
      <c r="O256" s="40" t="s">
        <v>201</v>
      </c>
      <c r="P256" s="40" t="s">
        <v>213</v>
      </c>
      <c r="Q256" s="40" t="s">
        <v>224</v>
      </c>
      <c r="R256" s="39">
        <v>3</v>
      </c>
      <c r="S256" s="39">
        <v>8</v>
      </c>
      <c r="T256" s="39">
        <v>12</v>
      </c>
      <c r="U256" s="39">
        <v>1</v>
      </c>
      <c r="V256" s="39">
        <v>12</v>
      </c>
      <c r="W256" s="39">
        <v>16</v>
      </c>
      <c r="X256" s="39">
        <v>1</v>
      </c>
      <c r="Y256" s="39">
        <v>8</v>
      </c>
    </row>
    <row r="257" spans="1:25" s="42" customFormat="1" ht="19.7" customHeight="1" x14ac:dyDescent="0.2">
      <c r="A257" s="43">
        <v>3930</v>
      </c>
      <c r="B257" s="44" t="s">
        <v>127</v>
      </c>
      <c r="C257" s="44" t="s">
        <v>1095</v>
      </c>
      <c r="D257" s="41" t="str">
        <f t="shared" si="3"/>
        <v>0076</v>
      </c>
      <c r="E257" s="44" t="s">
        <v>13</v>
      </c>
      <c r="F257" s="44" t="s">
        <v>1096</v>
      </c>
      <c r="G257" s="44" t="s">
        <v>126</v>
      </c>
      <c r="H257" s="44" t="s">
        <v>1097</v>
      </c>
      <c r="I257" s="44" t="s">
        <v>123</v>
      </c>
      <c r="J257" s="44" t="s">
        <v>124</v>
      </c>
      <c r="K257" s="44" t="s">
        <v>41</v>
      </c>
      <c r="L257" s="44" t="s">
        <v>222</v>
      </c>
      <c r="M257" s="44" t="s">
        <v>271</v>
      </c>
      <c r="N257" s="44" t="s">
        <v>122</v>
      </c>
      <c r="O257" s="44" t="s">
        <v>201</v>
      </c>
      <c r="P257" s="44" t="s">
        <v>213</v>
      </c>
      <c r="Q257" s="44" t="s">
        <v>214</v>
      </c>
      <c r="R257" s="43">
        <v>2</v>
      </c>
      <c r="S257" s="43">
        <v>3</v>
      </c>
      <c r="T257" s="43">
        <v>20</v>
      </c>
      <c r="U257" s="43">
        <v>1</v>
      </c>
      <c r="V257" s="43">
        <v>20</v>
      </c>
      <c r="W257" s="43">
        <v>10</v>
      </c>
      <c r="X257" s="43">
        <v>1</v>
      </c>
      <c r="Y257" s="43">
        <v>3</v>
      </c>
    </row>
    <row r="258" spans="1:25" s="42" customFormat="1" ht="19.7" customHeight="1" x14ac:dyDescent="0.2">
      <c r="A258" s="39">
        <v>3931</v>
      </c>
      <c r="B258" s="40" t="s">
        <v>127</v>
      </c>
      <c r="C258" s="40" t="s">
        <v>1095</v>
      </c>
      <c r="D258" s="41" t="str">
        <f t="shared" si="3"/>
        <v>0076</v>
      </c>
      <c r="E258" s="40" t="s">
        <v>13</v>
      </c>
      <c r="F258" s="40" t="s">
        <v>1096</v>
      </c>
      <c r="G258" s="40" t="s">
        <v>126</v>
      </c>
      <c r="H258" s="40" t="s">
        <v>1097</v>
      </c>
      <c r="I258" s="40" t="s">
        <v>123</v>
      </c>
      <c r="J258" s="40" t="s">
        <v>124</v>
      </c>
      <c r="K258" s="40" t="s">
        <v>41</v>
      </c>
      <c r="L258" s="40" t="s">
        <v>222</v>
      </c>
      <c r="M258" s="40" t="s">
        <v>271</v>
      </c>
      <c r="N258" s="40" t="s">
        <v>122</v>
      </c>
      <c r="O258" s="40" t="s">
        <v>201</v>
      </c>
      <c r="P258" s="40" t="s">
        <v>213</v>
      </c>
      <c r="Q258" s="40" t="s">
        <v>214</v>
      </c>
      <c r="R258" s="39">
        <v>2</v>
      </c>
      <c r="S258" s="39">
        <v>3</v>
      </c>
      <c r="T258" s="39">
        <v>20</v>
      </c>
      <c r="U258" s="39">
        <v>1</v>
      </c>
      <c r="V258" s="39">
        <v>20</v>
      </c>
      <c r="W258" s="39">
        <v>10</v>
      </c>
      <c r="X258" s="39">
        <v>1</v>
      </c>
      <c r="Y258" s="39">
        <v>3</v>
      </c>
    </row>
    <row r="259" spans="1:25" s="42" customFormat="1" ht="19.7" customHeight="1" x14ac:dyDescent="0.2">
      <c r="A259" s="43">
        <v>3932</v>
      </c>
      <c r="B259" s="44" t="s">
        <v>19</v>
      </c>
      <c r="C259" s="44" t="s">
        <v>1098</v>
      </c>
      <c r="D259" s="41" t="str">
        <f t="shared" ref="D259:D322" si="4">RIGHT(F259,4)</f>
        <v>0077</v>
      </c>
      <c r="E259" s="44" t="s">
        <v>13</v>
      </c>
      <c r="F259" s="44" t="s">
        <v>1099</v>
      </c>
      <c r="G259" s="44" t="s">
        <v>125</v>
      </c>
      <c r="H259" s="44" t="s">
        <v>19</v>
      </c>
      <c r="I259" s="44" t="s">
        <v>123</v>
      </c>
      <c r="J259" s="44" t="s">
        <v>124</v>
      </c>
      <c r="K259" s="44" t="s">
        <v>41</v>
      </c>
      <c r="L259" s="44" t="s">
        <v>842</v>
      </c>
      <c r="M259" s="44" t="s">
        <v>122</v>
      </c>
      <c r="N259" s="44" t="s">
        <v>122</v>
      </c>
      <c r="O259" s="44" t="s">
        <v>201</v>
      </c>
      <c r="P259" s="44" t="s">
        <v>213</v>
      </c>
      <c r="Q259" s="44" t="s">
        <v>214</v>
      </c>
      <c r="R259" s="43">
        <v>4</v>
      </c>
      <c r="S259" s="43">
        <v>3</v>
      </c>
      <c r="T259" s="43">
        <v>28</v>
      </c>
      <c r="U259" s="43">
        <v>2</v>
      </c>
      <c r="V259" s="43">
        <v>14</v>
      </c>
      <c r="W259" s="43">
        <v>14</v>
      </c>
      <c r="X259" s="43">
        <v>1</v>
      </c>
      <c r="Y259" s="43">
        <v>6</v>
      </c>
    </row>
    <row r="260" spans="1:25" s="42" customFormat="1" ht="19.7" customHeight="1" x14ac:dyDescent="0.2">
      <c r="A260" s="39">
        <v>3933</v>
      </c>
      <c r="B260" s="40" t="s">
        <v>19</v>
      </c>
      <c r="C260" s="40" t="s">
        <v>1100</v>
      </c>
      <c r="D260" s="41" t="str">
        <f t="shared" si="4"/>
        <v>0077</v>
      </c>
      <c r="E260" s="40" t="s">
        <v>13</v>
      </c>
      <c r="F260" s="40" t="s">
        <v>1099</v>
      </c>
      <c r="G260" s="40" t="s">
        <v>125</v>
      </c>
      <c r="H260" s="40" t="s">
        <v>19</v>
      </c>
      <c r="I260" s="40" t="s">
        <v>123</v>
      </c>
      <c r="J260" s="40" t="s">
        <v>124</v>
      </c>
      <c r="K260" s="40" t="s">
        <v>41</v>
      </c>
      <c r="L260" s="40" t="s">
        <v>842</v>
      </c>
      <c r="M260" s="40" t="s">
        <v>122</v>
      </c>
      <c r="N260" s="40" t="s">
        <v>122</v>
      </c>
      <c r="O260" s="40" t="s">
        <v>201</v>
      </c>
      <c r="P260" s="40" t="s">
        <v>213</v>
      </c>
      <c r="Q260" s="40" t="s">
        <v>214</v>
      </c>
      <c r="R260" s="39">
        <v>4</v>
      </c>
      <c r="S260" s="39">
        <v>3</v>
      </c>
      <c r="T260" s="39">
        <v>16</v>
      </c>
      <c r="U260" s="39">
        <v>1</v>
      </c>
      <c r="V260" s="39">
        <v>16</v>
      </c>
      <c r="W260" s="39">
        <v>8</v>
      </c>
      <c r="X260" s="39">
        <v>1</v>
      </c>
      <c r="Y260" s="39">
        <v>3</v>
      </c>
    </row>
    <row r="261" spans="1:25" s="42" customFormat="1" ht="19.7" customHeight="1" x14ac:dyDescent="0.2">
      <c r="A261" s="43">
        <v>3934</v>
      </c>
      <c r="B261" s="44" t="s">
        <v>19</v>
      </c>
      <c r="C261" s="44" t="s">
        <v>125</v>
      </c>
      <c r="D261" s="41" t="str">
        <f t="shared" si="4"/>
        <v>0077</v>
      </c>
      <c r="E261" s="44" t="s">
        <v>13</v>
      </c>
      <c r="F261" s="44" t="s">
        <v>1099</v>
      </c>
      <c r="G261" s="44" t="s">
        <v>125</v>
      </c>
      <c r="H261" s="44" t="s">
        <v>19</v>
      </c>
      <c r="I261" s="44" t="s">
        <v>123</v>
      </c>
      <c r="J261" s="44" t="s">
        <v>124</v>
      </c>
      <c r="K261" s="44" t="s">
        <v>41</v>
      </c>
      <c r="L261" s="44" t="s">
        <v>842</v>
      </c>
      <c r="M261" s="44" t="s">
        <v>122</v>
      </c>
      <c r="N261" s="44" t="s">
        <v>122</v>
      </c>
      <c r="O261" s="44" t="s">
        <v>201</v>
      </c>
      <c r="P261" s="44" t="s">
        <v>213</v>
      </c>
      <c r="Q261" s="44" t="s">
        <v>214</v>
      </c>
      <c r="R261" s="43">
        <v>4</v>
      </c>
      <c r="S261" s="43">
        <v>6</v>
      </c>
      <c r="T261" s="43">
        <v>12</v>
      </c>
      <c r="U261" s="43">
        <v>1</v>
      </c>
      <c r="V261" s="43">
        <v>12</v>
      </c>
      <c r="W261" s="43">
        <v>12</v>
      </c>
      <c r="X261" s="43">
        <v>1</v>
      </c>
      <c r="Y261" s="43">
        <v>6</v>
      </c>
    </row>
    <row r="262" spans="1:25" s="42" customFormat="1" ht="19.7" customHeight="1" x14ac:dyDescent="0.2">
      <c r="A262" s="39">
        <v>3935</v>
      </c>
      <c r="B262" s="40" t="s">
        <v>19</v>
      </c>
      <c r="C262" s="40" t="s">
        <v>125</v>
      </c>
      <c r="D262" s="41" t="str">
        <f t="shared" si="4"/>
        <v>0077</v>
      </c>
      <c r="E262" s="40" t="s">
        <v>13</v>
      </c>
      <c r="F262" s="40" t="s">
        <v>1099</v>
      </c>
      <c r="G262" s="40" t="s">
        <v>125</v>
      </c>
      <c r="H262" s="40" t="s">
        <v>19</v>
      </c>
      <c r="I262" s="40" t="s">
        <v>123</v>
      </c>
      <c r="J262" s="40" t="s">
        <v>124</v>
      </c>
      <c r="K262" s="40" t="s">
        <v>41</v>
      </c>
      <c r="L262" s="40" t="s">
        <v>842</v>
      </c>
      <c r="M262" s="40" t="s">
        <v>122</v>
      </c>
      <c r="N262" s="40" t="s">
        <v>122</v>
      </c>
      <c r="O262" s="40" t="s">
        <v>201</v>
      </c>
      <c r="P262" s="40" t="s">
        <v>213</v>
      </c>
      <c r="Q262" s="40" t="s">
        <v>214</v>
      </c>
      <c r="R262" s="39">
        <v>4</v>
      </c>
      <c r="S262" s="39">
        <v>6</v>
      </c>
      <c r="T262" s="39">
        <v>12</v>
      </c>
      <c r="U262" s="39">
        <v>1</v>
      </c>
      <c r="V262" s="39">
        <v>12</v>
      </c>
      <c r="W262" s="39">
        <v>12</v>
      </c>
      <c r="X262" s="39">
        <v>1</v>
      </c>
      <c r="Y262" s="39">
        <v>6</v>
      </c>
    </row>
    <row r="263" spans="1:25" s="42" customFormat="1" ht="19.7" customHeight="1" x14ac:dyDescent="0.2">
      <c r="A263" s="43">
        <v>3936</v>
      </c>
      <c r="B263" s="44" t="s">
        <v>1101</v>
      </c>
      <c r="C263" s="44" t="s">
        <v>1102</v>
      </c>
      <c r="D263" s="41" t="str">
        <f t="shared" si="4"/>
        <v>0078</v>
      </c>
      <c r="E263" s="44" t="s">
        <v>13</v>
      </c>
      <c r="F263" s="44" t="s">
        <v>1103</v>
      </c>
      <c r="G263" s="44" t="s">
        <v>1104</v>
      </c>
      <c r="H263" s="44" t="s">
        <v>1105</v>
      </c>
      <c r="I263" s="44" t="s">
        <v>139</v>
      </c>
      <c r="J263" s="44" t="s">
        <v>140</v>
      </c>
      <c r="K263" s="44" t="s">
        <v>43</v>
      </c>
      <c r="L263" s="44" t="s">
        <v>842</v>
      </c>
      <c r="M263" s="44" t="s">
        <v>122</v>
      </c>
      <c r="N263" s="44" t="s">
        <v>122</v>
      </c>
      <c r="O263" s="44" t="s">
        <v>201</v>
      </c>
      <c r="P263" s="44" t="s">
        <v>213</v>
      </c>
      <c r="Q263" s="44" t="s">
        <v>224</v>
      </c>
      <c r="R263" s="43">
        <v>2</v>
      </c>
      <c r="S263" s="43">
        <v>6</v>
      </c>
      <c r="T263" s="43">
        <v>12</v>
      </c>
      <c r="U263" s="43">
        <v>1</v>
      </c>
      <c r="V263" s="43">
        <v>12</v>
      </c>
      <c r="W263" s="43">
        <v>12</v>
      </c>
      <c r="X263" s="43">
        <v>1</v>
      </c>
      <c r="Y263" s="43">
        <v>6</v>
      </c>
    </row>
    <row r="264" spans="1:25" s="42" customFormat="1" ht="19.7" customHeight="1" x14ac:dyDescent="0.2">
      <c r="A264" s="39">
        <v>3937</v>
      </c>
      <c r="B264" s="40" t="s">
        <v>1106</v>
      </c>
      <c r="C264" s="40" t="s">
        <v>1107</v>
      </c>
      <c r="D264" s="41" t="str">
        <f t="shared" si="4"/>
        <v>0078</v>
      </c>
      <c r="E264" s="40" t="s">
        <v>13</v>
      </c>
      <c r="F264" s="40" t="s">
        <v>1103</v>
      </c>
      <c r="G264" s="40" t="s">
        <v>1104</v>
      </c>
      <c r="H264" s="40" t="s">
        <v>1105</v>
      </c>
      <c r="I264" s="40" t="s">
        <v>139</v>
      </c>
      <c r="J264" s="40" t="s">
        <v>140</v>
      </c>
      <c r="K264" s="40" t="s">
        <v>43</v>
      </c>
      <c r="L264" s="40" t="s">
        <v>842</v>
      </c>
      <c r="M264" s="40" t="s">
        <v>122</v>
      </c>
      <c r="N264" s="40" t="s">
        <v>122</v>
      </c>
      <c r="O264" s="40" t="s">
        <v>201</v>
      </c>
      <c r="P264" s="40" t="s">
        <v>213</v>
      </c>
      <c r="Q264" s="40" t="s">
        <v>224</v>
      </c>
      <c r="R264" s="39">
        <v>2</v>
      </c>
      <c r="S264" s="39">
        <v>6</v>
      </c>
      <c r="T264" s="39">
        <v>12</v>
      </c>
      <c r="U264" s="39">
        <v>1</v>
      </c>
      <c r="V264" s="39">
        <v>12</v>
      </c>
      <c r="W264" s="39">
        <v>12</v>
      </c>
      <c r="X264" s="39">
        <v>1</v>
      </c>
      <c r="Y264" s="39">
        <v>6</v>
      </c>
    </row>
    <row r="265" spans="1:25" s="42" customFormat="1" ht="19.7" customHeight="1" x14ac:dyDescent="0.2">
      <c r="A265" s="43">
        <v>3938</v>
      </c>
      <c r="B265" s="44" t="s">
        <v>1108</v>
      </c>
      <c r="C265" s="44" t="s">
        <v>1108</v>
      </c>
      <c r="D265" s="41" t="str">
        <f t="shared" si="4"/>
        <v>0079</v>
      </c>
      <c r="E265" s="44" t="s">
        <v>13</v>
      </c>
      <c r="F265" s="44" t="s">
        <v>1109</v>
      </c>
      <c r="G265" s="44" t="s">
        <v>1110</v>
      </c>
      <c r="H265" s="44" t="s">
        <v>1108</v>
      </c>
      <c r="I265" s="44" t="s">
        <v>139</v>
      </c>
      <c r="J265" s="44" t="s">
        <v>140</v>
      </c>
      <c r="K265" s="44" t="s">
        <v>41</v>
      </c>
      <c r="L265" s="44" t="s">
        <v>842</v>
      </c>
      <c r="M265" s="44" t="s">
        <v>122</v>
      </c>
      <c r="N265" s="44" t="s">
        <v>122</v>
      </c>
      <c r="O265" s="44" t="s">
        <v>607</v>
      </c>
      <c r="P265" s="44" t="s">
        <v>213</v>
      </c>
      <c r="Q265" s="44" t="s">
        <v>609</v>
      </c>
      <c r="R265" s="43">
        <v>1</v>
      </c>
      <c r="S265" s="43">
        <v>6</v>
      </c>
      <c r="T265" s="43">
        <v>14</v>
      </c>
      <c r="U265" s="43">
        <v>1</v>
      </c>
      <c r="V265" s="43">
        <v>14</v>
      </c>
      <c r="W265" s="43">
        <v>14</v>
      </c>
      <c r="X265" s="43">
        <v>1</v>
      </c>
      <c r="Y265" s="43">
        <v>6</v>
      </c>
    </row>
    <row r="266" spans="1:25" s="42" customFormat="1" ht="19.7" customHeight="1" x14ac:dyDescent="0.2">
      <c r="A266" s="39">
        <v>3939</v>
      </c>
      <c r="B266" s="40" t="s">
        <v>1111</v>
      </c>
      <c r="C266" s="40" t="s">
        <v>1112</v>
      </c>
      <c r="D266" s="41" t="str">
        <f t="shared" si="4"/>
        <v>0080</v>
      </c>
      <c r="E266" s="40" t="s">
        <v>13</v>
      </c>
      <c r="F266" s="40" t="s">
        <v>1113</v>
      </c>
      <c r="G266" s="40" t="s">
        <v>1114</v>
      </c>
      <c r="H266" s="40" t="s">
        <v>1111</v>
      </c>
      <c r="I266" s="40" t="s">
        <v>139</v>
      </c>
      <c r="J266" s="40" t="s">
        <v>140</v>
      </c>
      <c r="K266" s="40" t="s">
        <v>41</v>
      </c>
      <c r="L266" s="40" t="s">
        <v>222</v>
      </c>
      <c r="M266" s="40" t="s">
        <v>122</v>
      </c>
      <c r="N266" s="40" t="s">
        <v>122</v>
      </c>
      <c r="O266" s="40" t="s">
        <v>201</v>
      </c>
      <c r="P266" s="40" t="s">
        <v>213</v>
      </c>
      <c r="Q266" s="40" t="s">
        <v>214</v>
      </c>
      <c r="R266" s="39">
        <v>1</v>
      </c>
      <c r="S266" s="39">
        <v>12</v>
      </c>
      <c r="T266" s="39">
        <v>9</v>
      </c>
      <c r="U266" s="39">
        <v>1</v>
      </c>
      <c r="V266" s="39">
        <v>9</v>
      </c>
      <c r="W266" s="39">
        <v>18</v>
      </c>
      <c r="X266" s="39">
        <v>1</v>
      </c>
      <c r="Y266" s="39">
        <v>12</v>
      </c>
    </row>
    <row r="267" spans="1:25" s="42" customFormat="1" ht="19.7" customHeight="1" x14ac:dyDescent="0.2">
      <c r="A267" s="43">
        <v>3940</v>
      </c>
      <c r="B267" s="44" t="s">
        <v>129</v>
      </c>
      <c r="C267" s="44" t="s">
        <v>1115</v>
      </c>
      <c r="D267" s="41" t="str">
        <f t="shared" si="4"/>
        <v>0081</v>
      </c>
      <c r="E267" s="44" t="s">
        <v>13</v>
      </c>
      <c r="F267" s="44" t="s">
        <v>1116</v>
      </c>
      <c r="G267" s="44" t="s">
        <v>128</v>
      </c>
      <c r="H267" s="44" t="s">
        <v>1117</v>
      </c>
      <c r="I267" s="44" t="s">
        <v>123</v>
      </c>
      <c r="J267" s="44" t="s">
        <v>124</v>
      </c>
      <c r="K267" s="44" t="s">
        <v>41</v>
      </c>
      <c r="L267" s="44" t="s">
        <v>1063</v>
      </c>
      <c r="M267" s="44" t="s">
        <v>122</v>
      </c>
      <c r="N267" s="44" t="s">
        <v>122</v>
      </c>
      <c r="O267" s="44" t="s">
        <v>1118</v>
      </c>
      <c r="P267" s="44" t="s">
        <v>402</v>
      </c>
      <c r="Q267" s="44" t="s">
        <v>214</v>
      </c>
      <c r="R267" s="43">
        <v>1</v>
      </c>
      <c r="S267" s="43">
        <v>3</v>
      </c>
      <c r="T267" s="43">
        <v>38</v>
      </c>
      <c r="U267" s="43">
        <v>1</v>
      </c>
      <c r="V267" s="43">
        <v>38</v>
      </c>
      <c r="W267" s="43">
        <v>19</v>
      </c>
      <c r="X267" s="43">
        <v>1</v>
      </c>
      <c r="Y267" s="43">
        <v>3</v>
      </c>
    </row>
    <row r="268" spans="1:25" s="42" customFormat="1" ht="19.7" customHeight="1" x14ac:dyDescent="0.2">
      <c r="A268" s="39">
        <v>3941</v>
      </c>
      <c r="B268" s="40" t="s">
        <v>1119</v>
      </c>
      <c r="C268" s="40" t="s">
        <v>1119</v>
      </c>
      <c r="D268" s="41" t="str">
        <f t="shared" si="4"/>
        <v>0082</v>
      </c>
      <c r="E268" s="40" t="s">
        <v>13</v>
      </c>
      <c r="F268" s="40" t="s">
        <v>1120</v>
      </c>
      <c r="G268" s="40" t="s">
        <v>1121</v>
      </c>
      <c r="H268" s="40" t="s">
        <v>1119</v>
      </c>
      <c r="I268" s="40" t="s">
        <v>139</v>
      </c>
      <c r="J268" s="40" t="s">
        <v>140</v>
      </c>
      <c r="K268" s="40" t="s">
        <v>43</v>
      </c>
      <c r="L268" s="40" t="s">
        <v>842</v>
      </c>
      <c r="M268" s="40" t="s">
        <v>122</v>
      </c>
      <c r="N268" s="40" t="s">
        <v>122</v>
      </c>
      <c r="O268" s="40" t="s">
        <v>201</v>
      </c>
      <c r="P268" s="40" t="s">
        <v>402</v>
      </c>
      <c r="Q268" s="40" t="s">
        <v>609</v>
      </c>
      <c r="R268" s="39">
        <v>1</v>
      </c>
      <c r="S268" s="39">
        <v>6</v>
      </c>
      <c r="T268" s="39">
        <v>12</v>
      </c>
      <c r="U268" s="39">
        <v>1</v>
      </c>
      <c r="V268" s="39">
        <v>12</v>
      </c>
      <c r="W268" s="39">
        <v>12</v>
      </c>
      <c r="X268" s="39">
        <v>1</v>
      </c>
      <c r="Y268" s="39">
        <v>6</v>
      </c>
    </row>
    <row r="269" spans="1:25" s="42" customFormat="1" ht="19.7" customHeight="1" x14ac:dyDescent="0.2">
      <c r="A269" s="43">
        <v>3942</v>
      </c>
      <c r="B269" s="44" t="s">
        <v>1122</v>
      </c>
      <c r="C269" s="44" t="s">
        <v>1123</v>
      </c>
      <c r="D269" s="41" t="str">
        <f t="shared" si="4"/>
        <v>0083</v>
      </c>
      <c r="E269" s="44" t="s">
        <v>13</v>
      </c>
      <c r="F269" s="44" t="s">
        <v>1124</v>
      </c>
      <c r="G269" s="44" t="s">
        <v>1125</v>
      </c>
      <c r="H269" s="44" t="s">
        <v>1126</v>
      </c>
      <c r="I269" s="44" t="s">
        <v>123</v>
      </c>
      <c r="J269" s="44" t="s">
        <v>124</v>
      </c>
      <c r="K269" s="44" t="s">
        <v>41</v>
      </c>
      <c r="L269" s="44" t="s">
        <v>1063</v>
      </c>
      <c r="M269" s="44" t="s">
        <v>122</v>
      </c>
      <c r="N269" s="44" t="s">
        <v>122</v>
      </c>
      <c r="O269" s="44" t="s">
        <v>868</v>
      </c>
      <c r="P269" s="44" t="s">
        <v>202</v>
      </c>
      <c r="Q269" s="44" t="s">
        <v>214</v>
      </c>
      <c r="R269" s="43">
        <v>1</v>
      </c>
      <c r="S269" s="43">
        <v>12</v>
      </c>
      <c r="T269" s="43">
        <v>54</v>
      </c>
      <c r="U269" s="43">
        <v>1</v>
      </c>
      <c r="V269" s="43">
        <v>54</v>
      </c>
      <c r="W269" s="43">
        <v>108</v>
      </c>
      <c r="X269" s="43">
        <v>1</v>
      </c>
      <c r="Y269" s="43">
        <v>12</v>
      </c>
    </row>
    <row r="270" spans="1:25" s="42" customFormat="1" ht="19.7" customHeight="1" x14ac:dyDescent="0.2">
      <c r="A270" s="39">
        <v>3943</v>
      </c>
      <c r="B270" s="40" t="s">
        <v>1127</v>
      </c>
      <c r="C270" s="40" t="s">
        <v>1128</v>
      </c>
      <c r="D270" s="41" t="str">
        <f t="shared" si="4"/>
        <v>0084</v>
      </c>
      <c r="E270" s="40" t="s">
        <v>13</v>
      </c>
      <c r="F270" s="40" t="s">
        <v>1129</v>
      </c>
      <c r="G270" s="40" t="s">
        <v>1130</v>
      </c>
      <c r="H270" s="40" t="s">
        <v>1128</v>
      </c>
      <c r="I270" s="40" t="s">
        <v>139</v>
      </c>
      <c r="J270" s="40" t="s">
        <v>140</v>
      </c>
      <c r="K270" s="40" t="s">
        <v>43</v>
      </c>
      <c r="L270" s="40" t="s">
        <v>842</v>
      </c>
      <c r="M270" s="40" t="s">
        <v>122</v>
      </c>
      <c r="N270" s="40" t="s">
        <v>122</v>
      </c>
      <c r="O270" s="40" t="s">
        <v>201</v>
      </c>
      <c r="P270" s="40" t="s">
        <v>202</v>
      </c>
      <c r="Q270" s="40" t="s">
        <v>214</v>
      </c>
      <c r="R270" s="39">
        <v>1</v>
      </c>
      <c r="S270" s="39">
        <v>6</v>
      </c>
      <c r="T270" s="39">
        <v>16</v>
      </c>
      <c r="U270" s="39">
        <v>1</v>
      </c>
      <c r="V270" s="39">
        <v>16</v>
      </c>
      <c r="W270" s="39">
        <v>16</v>
      </c>
      <c r="X270" s="39">
        <v>1</v>
      </c>
      <c r="Y270" s="39">
        <v>6</v>
      </c>
    </row>
    <row r="271" spans="1:25" s="42" customFormat="1" ht="19.7" customHeight="1" x14ac:dyDescent="0.2">
      <c r="A271" s="43">
        <v>3944</v>
      </c>
      <c r="B271" s="44" t="s">
        <v>1131</v>
      </c>
      <c r="C271" s="44" t="s">
        <v>1132</v>
      </c>
      <c r="D271" s="41" t="str">
        <f t="shared" si="4"/>
        <v>0085</v>
      </c>
      <c r="E271" s="44" t="s">
        <v>13</v>
      </c>
      <c r="F271" s="44" t="s">
        <v>1133</v>
      </c>
      <c r="G271" s="44" t="s">
        <v>1134</v>
      </c>
      <c r="H271" s="44" t="s">
        <v>1132</v>
      </c>
      <c r="I271" s="44" t="s">
        <v>52</v>
      </c>
      <c r="J271" s="44" t="s">
        <v>53</v>
      </c>
      <c r="K271" s="44" t="s">
        <v>43</v>
      </c>
      <c r="L271" s="44" t="s">
        <v>222</v>
      </c>
      <c r="M271" s="44" t="s">
        <v>1135</v>
      </c>
      <c r="N271" s="44" t="s">
        <v>1135</v>
      </c>
      <c r="O271" s="44" t="s">
        <v>201</v>
      </c>
      <c r="P271" s="44" t="s">
        <v>213</v>
      </c>
      <c r="Q271" s="44" t="s">
        <v>609</v>
      </c>
      <c r="R271" s="43">
        <v>1</v>
      </c>
      <c r="S271" s="43">
        <v>3</v>
      </c>
      <c r="T271" s="43">
        <v>15</v>
      </c>
      <c r="U271" s="43">
        <v>1</v>
      </c>
      <c r="V271" s="43">
        <v>15</v>
      </c>
      <c r="W271" s="43">
        <v>7</v>
      </c>
      <c r="X271" s="43">
        <v>1</v>
      </c>
      <c r="Y271" s="43">
        <v>3</v>
      </c>
    </row>
    <row r="272" spans="1:25" s="42" customFormat="1" ht="19.7" customHeight="1" x14ac:dyDescent="0.2">
      <c r="A272" s="39">
        <v>3945</v>
      </c>
      <c r="B272" s="40" t="s">
        <v>1136</v>
      </c>
      <c r="C272" s="40" t="s">
        <v>1137</v>
      </c>
      <c r="D272" s="41" t="str">
        <f t="shared" si="4"/>
        <v>0086</v>
      </c>
      <c r="E272" s="40" t="s">
        <v>13</v>
      </c>
      <c r="F272" s="40" t="s">
        <v>1138</v>
      </c>
      <c r="G272" s="40" t="s">
        <v>1139</v>
      </c>
      <c r="H272" s="40" t="s">
        <v>1137</v>
      </c>
      <c r="I272" s="40" t="s">
        <v>52</v>
      </c>
      <c r="J272" s="40" t="s">
        <v>53</v>
      </c>
      <c r="K272" s="40" t="s">
        <v>43</v>
      </c>
      <c r="L272" s="40" t="s">
        <v>222</v>
      </c>
      <c r="M272" s="40" t="s">
        <v>1135</v>
      </c>
      <c r="N272" s="40" t="s">
        <v>1135</v>
      </c>
      <c r="O272" s="40" t="s">
        <v>201</v>
      </c>
      <c r="P272" s="40" t="s">
        <v>213</v>
      </c>
      <c r="Q272" s="40" t="s">
        <v>609</v>
      </c>
      <c r="R272" s="39">
        <v>1</v>
      </c>
      <c r="S272" s="39">
        <v>3</v>
      </c>
      <c r="T272" s="39">
        <v>15</v>
      </c>
      <c r="U272" s="39">
        <v>1</v>
      </c>
      <c r="V272" s="39">
        <v>15</v>
      </c>
      <c r="W272" s="39">
        <v>7</v>
      </c>
      <c r="X272" s="39">
        <v>1</v>
      </c>
      <c r="Y272" s="39">
        <v>3</v>
      </c>
    </row>
    <row r="273" spans="1:25" s="42" customFormat="1" ht="19.7" customHeight="1" x14ac:dyDescent="0.2">
      <c r="A273" s="43">
        <v>3946</v>
      </c>
      <c r="B273" s="44" t="s">
        <v>1140</v>
      </c>
      <c r="C273" s="44" t="s">
        <v>1141</v>
      </c>
      <c r="D273" s="41" t="str">
        <f t="shared" si="4"/>
        <v>0087</v>
      </c>
      <c r="E273" s="44" t="s">
        <v>13</v>
      </c>
      <c r="F273" s="44" t="s">
        <v>1142</v>
      </c>
      <c r="G273" s="44" t="s">
        <v>1143</v>
      </c>
      <c r="H273" s="44" t="s">
        <v>1141</v>
      </c>
      <c r="I273" s="44" t="s">
        <v>52</v>
      </c>
      <c r="J273" s="44" t="s">
        <v>53</v>
      </c>
      <c r="K273" s="44" t="s">
        <v>43</v>
      </c>
      <c r="L273" s="44" t="s">
        <v>222</v>
      </c>
      <c r="M273" s="44" t="s">
        <v>1135</v>
      </c>
      <c r="N273" s="44" t="s">
        <v>1135</v>
      </c>
      <c r="O273" s="44" t="s">
        <v>201</v>
      </c>
      <c r="P273" s="44" t="s">
        <v>213</v>
      </c>
      <c r="Q273" s="44" t="s">
        <v>609</v>
      </c>
      <c r="R273" s="43">
        <v>1</v>
      </c>
      <c r="S273" s="43">
        <v>3</v>
      </c>
      <c r="T273" s="43">
        <v>15</v>
      </c>
      <c r="U273" s="43">
        <v>1</v>
      </c>
      <c r="V273" s="43">
        <v>15</v>
      </c>
      <c r="W273" s="43">
        <v>7</v>
      </c>
      <c r="X273" s="43">
        <v>1</v>
      </c>
      <c r="Y273" s="43">
        <v>3</v>
      </c>
    </row>
    <row r="274" spans="1:25" s="42" customFormat="1" ht="19.7" customHeight="1" x14ac:dyDescent="0.2">
      <c r="A274" s="39">
        <v>3947</v>
      </c>
      <c r="B274" s="40" t="s">
        <v>1144</v>
      </c>
      <c r="C274" s="40" t="s">
        <v>1145</v>
      </c>
      <c r="D274" s="41" t="str">
        <f t="shared" si="4"/>
        <v>0088</v>
      </c>
      <c r="E274" s="40" t="s">
        <v>13</v>
      </c>
      <c r="F274" s="40" t="s">
        <v>1146</v>
      </c>
      <c r="G274" s="40" t="s">
        <v>1147</v>
      </c>
      <c r="H274" s="40" t="s">
        <v>1145</v>
      </c>
      <c r="I274" s="40" t="s">
        <v>93</v>
      </c>
      <c r="J274" s="40" t="s">
        <v>94</v>
      </c>
      <c r="K274" s="40" t="s">
        <v>41</v>
      </c>
      <c r="L274" s="40" t="s">
        <v>222</v>
      </c>
      <c r="M274" s="40" t="s">
        <v>291</v>
      </c>
      <c r="N274" s="40" t="s">
        <v>1148</v>
      </c>
      <c r="O274" s="40" t="s">
        <v>201</v>
      </c>
      <c r="P274" s="40" t="s">
        <v>213</v>
      </c>
      <c r="Q274" s="40" t="s">
        <v>857</v>
      </c>
      <c r="R274" s="39">
        <v>1</v>
      </c>
      <c r="S274" s="39">
        <v>6</v>
      </c>
      <c r="T274" s="39">
        <v>30</v>
      </c>
      <c r="U274" s="39">
        <v>1</v>
      </c>
      <c r="V274" s="39">
        <v>30</v>
      </c>
      <c r="W274" s="39">
        <v>30</v>
      </c>
      <c r="X274" s="39">
        <v>1</v>
      </c>
      <c r="Y274" s="39">
        <v>6</v>
      </c>
    </row>
    <row r="275" spans="1:25" s="42" customFormat="1" ht="19.7" customHeight="1" x14ac:dyDescent="0.2">
      <c r="A275" s="43">
        <v>3948</v>
      </c>
      <c r="B275" s="44" t="s">
        <v>852</v>
      </c>
      <c r="C275" s="44" t="s">
        <v>1149</v>
      </c>
      <c r="D275" s="41" t="str">
        <f t="shared" si="4"/>
        <v>0089</v>
      </c>
      <c r="E275" s="44" t="s">
        <v>13</v>
      </c>
      <c r="F275" s="44" t="s">
        <v>1150</v>
      </c>
      <c r="G275" s="44" t="s">
        <v>1151</v>
      </c>
      <c r="H275" s="44" t="s">
        <v>1149</v>
      </c>
      <c r="I275" s="44" t="s">
        <v>93</v>
      </c>
      <c r="J275" s="44" t="s">
        <v>94</v>
      </c>
      <c r="K275" s="44" t="s">
        <v>41</v>
      </c>
      <c r="L275" s="44" t="s">
        <v>835</v>
      </c>
      <c r="M275" s="44" t="s">
        <v>291</v>
      </c>
      <c r="N275" s="44" t="s">
        <v>1148</v>
      </c>
      <c r="O275" s="44" t="s">
        <v>201</v>
      </c>
      <c r="P275" s="44" t="s">
        <v>213</v>
      </c>
      <c r="Q275" s="44" t="s">
        <v>857</v>
      </c>
      <c r="R275" s="43">
        <v>1</v>
      </c>
      <c r="S275" s="43">
        <v>6</v>
      </c>
      <c r="T275" s="43">
        <v>30</v>
      </c>
      <c r="U275" s="43">
        <v>1</v>
      </c>
      <c r="V275" s="43">
        <v>30</v>
      </c>
      <c r="W275" s="43">
        <v>30</v>
      </c>
      <c r="X275" s="43">
        <v>1</v>
      </c>
      <c r="Y275" s="43">
        <v>6</v>
      </c>
    </row>
    <row r="276" spans="1:25" s="42" customFormat="1" ht="19.7" customHeight="1" x14ac:dyDescent="0.2">
      <c r="A276" s="39">
        <v>3949</v>
      </c>
      <c r="B276" s="40" t="s">
        <v>836</v>
      </c>
      <c r="C276" s="40" t="s">
        <v>1152</v>
      </c>
      <c r="D276" s="41" t="str">
        <f t="shared" si="4"/>
        <v>0090</v>
      </c>
      <c r="E276" s="40" t="s">
        <v>13</v>
      </c>
      <c r="F276" s="40" t="s">
        <v>1153</v>
      </c>
      <c r="G276" s="40" t="s">
        <v>1154</v>
      </c>
      <c r="H276" s="40" t="s">
        <v>1152</v>
      </c>
      <c r="I276" s="40" t="s">
        <v>134</v>
      </c>
      <c r="J276" s="40" t="s">
        <v>92</v>
      </c>
      <c r="K276" s="40" t="s">
        <v>41</v>
      </c>
      <c r="L276" s="40" t="s">
        <v>222</v>
      </c>
      <c r="M276" s="40" t="s">
        <v>103</v>
      </c>
      <c r="N276" s="40" t="s">
        <v>103</v>
      </c>
      <c r="O276" s="40" t="s">
        <v>607</v>
      </c>
      <c r="P276" s="40" t="s">
        <v>213</v>
      </c>
      <c r="Q276" s="40" t="s">
        <v>609</v>
      </c>
      <c r="R276" s="39">
        <v>1</v>
      </c>
      <c r="S276" s="39">
        <v>12</v>
      </c>
      <c r="T276" s="39">
        <v>8</v>
      </c>
      <c r="U276" s="39">
        <v>1</v>
      </c>
      <c r="V276" s="39">
        <v>8</v>
      </c>
      <c r="W276" s="39">
        <v>16</v>
      </c>
      <c r="X276" s="39">
        <v>1</v>
      </c>
      <c r="Y276" s="39">
        <v>12</v>
      </c>
    </row>
    <row r="277" spans="1:25" s="42" customFormat="1" ht="19.7" customHeight="1" x14ac:dyDescent="0.2">
      <c r="A277" s="43">
        <v>3950</v>
      </c>
      <c r="B277" s="44" t="s">
        <v>136</v>
      </c>
      <c r="C277" s="44" t="s">
        <v>1155</v>
      </c>
      <c r="D277" s="41" t="str">
        <f t="shared" si="4"/>
        <v>0091</v>
      </c>
      <c r="E277" s="44" t="s">
        <v>13</v>
      </c>
      <c r="F277" s="44" t="s">
        <v>1156</v>
      </c>
      <c r="G277" s="44" t="s">
        <v>135</v>
      </c>
      <c r="H277" s="44" t="s">
        <v>1155</v>
      </c>
      <c r="I277" s="44" t="s">
        <v>134</v>
      </c>
      <c r="J277" s="44" t="s">
        <v>92</v>
      </c>
      <c r="K277" s="44" t="s">
        <v>43</v>
      </c>
      <c r="L277" s="44" t="s">
        <v>222</v>
      </c>
      <c r="M277" s="44" t="s">
        <v>103</v>
      </c>
      <c r="N277" s="44" t="s">
        <v>103</v>
      </c>
      <c r="O277" s="44" t="s">
        <v>201</v>
      </c>
      <c r="P277" s="44" t="s">
        <v>213</v>
      </c>
      <c r="Q277" s="44" t="s">
        <v>609</v>
      </c>
      <c r="R277" s="43">
        <v>1</v>
      </c>
      <c r="S277" s="43">
        <v>6</v>
      </c>
      <c r="T277" s="43">
        <v>20</v>
      </c>
      <c r="U277" s="43">
        <v>1</v>
      </c>
      <c r="V277" s="43">
        <v>20</v>
      </c>
      <c r="W277" s="43">
        <v>20</v>
      </c>
      <c r="X277" s="43">
        <v>1</v>
      </c>
      <c r="Y277" s="43">
        <v>6</v>
      </c>
    </row>
    <row r="278" spans="1:25" s="42" customFormat="1" ht="19.7" customHeight="1" x14ac:dyDescent="0.2">
      <c r="A278" s="39">
        <v>3951</v>
      </c>
      <c r="B278" s="40" t="s">
        <v>1157</v>
      </c>
      <c r="C278" s="40" t="s">
        <v>1158</v>
      </c>
      <c r="D278" s="41" t="str">
        <f t="shared" si="4"/>
        <v>0092</v>
      </c>
      <c r="E278" s="40" t="s">
        <v>13</v>
      </c>
      <c r="F278" s="40" t="s">
        <v>1159</v>
      </c>
      <c r="G278" s="40" t="s">
        <v>1160</v>
      </c>
      <c r="H278" s="40" t="s">
        <v>1161</v>
      </c>
      <c r="I278" s="40" t="s">
        <v>134</v>
      </c>
      <c r="J278" s="40" t="s">
        <v>92</v>
      </c>
      <c r="K278" s="40" t="s">
        <v>41</v>
      </c>
      <c r="L278" s="40" t="s">
        <v>222</v>
      </c>
      <c r="M278" s="40" t="s">
        <v>103</v>
      </c>
      <c r="N278" s="40" t="s">
        <v>103</v>
      </c>
      <c r="O278" s="40" t="s">
        <v>868</v>
      </c>
      <c r="P278" s="40" t="s">
        <v>213</v>
      </c>
      <c r="Q278" s="40" t="s">
        <v>214</v>
      </c>
      <c r="R278" s="39">
        <v>1</v>
      </c>
      <c r="S278" s="39">
        <v>12</v>
      </c>
      <c r="T278" s="39">
        <v>60</v>
      </c>
      <c r="U278" s="39">
        <v>1</v>
      </c>
      <c r="V278" s="39">
        <v>60</v>
      </c>
      <c r="W278" s="39">
        <v>120</v>
      </c>
      <c r="X278" s="39">
        <v>1</v>
      </c>
      <c r="Y278" s="39">
        <v>12</v>
      </c>
    </row>
    <row r="279" spans="1:25" s="42" customFormat="1" ht="19.7" customHeight="1" x14ac:dyDescent="0.2">
      <c r="A279" s="43">
        <v>3952</v>
      </c>
      <c r="B279" s="44" t="s">
        <v>1162</v>
      </c>
      <c r="C279" s="44" t="s">
        <v>1163</v>
      </c>
      <c r="D279" s="41" t="str">
        <f t="shared" si="4"/>
        <v>0093</v>
      </c>
      <c r="E279" s="44" t="s">
        <v>13</v>
      </c>
      <c r="F279" s="44" t="s">
        <v>1164</v>
      </c>
      <c r="G279" s="44" t="s">
        <v>1165</v>
      </c>
      <c r="H279" s="44" t="s">
        <v>1163</v>
      </c>
      <c r="I279" s="44" t="s">
        <v>134</v>
      </c>
      <c r="J279" s="44" t="s">
        <v>92</v>
      </c>
      <c r="K279" s="44" t="s">
        <v>43</v>
      </c>
      <c r="L279" s="44" t="s">
        <v>222</v>
      </c>
      <c r="M279" s="44" t="s">
        <v>103</v>
      </c>
      <c r="N279" s="44" t="s">
        <v>103</v>
      </c>
      <c r="O279" s="44" t="s">
        <v>607</v>
      </c>
      <c r="P279" s="44" t="s">
        <v>213</v>
      </c>
      <c r="Q279" s="44" t="s">
        <v>545</v>
      </c>
      <c r="R279" s="43">
        <v>1</v>
      </c>
      <c r="S279" s="43">
        <v>12</v>
      </c>
      <c r="T279" s="43">
        <v>24</v>
      </c>
      <c r="U279" s="43">
        <v>1</v>
      </c>
      <c r="V279" s="43">
        <v>24</v>
      </c>
      <c r="W279" s="43">
        <v>48</v>
      </c>
      <c r="X279" s="43">
        <v>1</v>
      </c>
      <c r="Y279" s="43">
        <v>12</v>
      </c>
    </row>
    <row r="280" spans="1:25" s="42" customFormat="1" ht="19.7" customHeight="1" x14ac:dyDescent="0.2">
      <c r="A280" s="39">
        <v>4083</v>
      </c>
      <c r="B280" s="40" t="s">
        <v>1166</v>
      </c>
      <c r="C280" s="40" t="s">
        <v>1167</v>
      </c>
      <c r="D280" s="41" t="str">
        <f t="shared" si="4"/>
        <v>0156</v>
      </c>
      <c r="E280" s="40" t="s">
        <v>13</v>
      </c>
      <c r="F280" s="40" t="s">
        <v>1168</v>
      </c>
      <c r="G280" s="40" t="s">
        <v>1169</v>
      </c>
      <c r="H280" s="40" t="s">
        <v>1170</v>
      </c>
      <c r="I280" s="40" t="s">
        <v>139</v>
      </c>
      <c r="J280" s="40" t="s">
        <v>140</v>
      </c>
      <c r="K280" s="40" t="s">
        <v>41</v>
      </c>
      <c r="L280" s="40" t="s">
        <v>222</v>
      </c>
      <c r="M280" s="40" t="s">
        <v>561</v>
      </c>
      <c r="N280" s="40" t="s">
        <v>57</v>
      </c>
      <c r="O280" s="40" t="s">
        <v>477</v>
      </c>
      <c r="P280" s="40" t="s">
        <v>213</v>
      </c>
      <c r="Q280" s="40" t="s">
        <v>519</v>
      </c>
      <c r="R280" s="39">
        <v>1</v>
      </c>
      <c r="S280" s="39">
        <v>12</v>
      </c>
      <c r="T280" s="39">
        <v>12</v>
      </c>
      <c r="U280" s="39">
        <v>1</v>
      </c>
      <c r="V280" s="39">
        <v>12</v>
      </c>
      <c r="W280" s="39">
        <v>24</v>
      </c>
      <c r="X280" s="39">
        <v>1</v>
      </c>
      <c r="Y280" s="39">
        <v>12</v>
      </c>
    </row>
    <row r="281" spans="1:25" s="42" customFormat="1" ht="12" x14ac:dyDescent="0.2">
      <c r="A281" s="43">
        <v>4091</v>
      </c>
      <c r="B281" s="44" t="s">
        <v>10</v>
      </c>
      <c r="C281" s="44" t="s">
        <v>1171</v>
      </c>
      <c r="D281" s="41" t="str">
        <f t="shared" si="4"/>
        <v>0161</v>
      </c>
      <c r="E281" s="44" t="s">
        <v>13</v>
      </c>
      <c r="F281" s="44" t="s">
        <v>1172</v>
      </c>
      <c r="G281" s="44" t="s">
        <v>1173</v>
      </c>
      <c r="H281" s="44" t="s">
        <v>10</v>
      </c>
      <c r="I281" s="44" t="s">
        <v>105</v>
      </c>
      <c r="J281" s="44" t="s">
        <v>106</v>
      </c>
      <c r="K281" s="44" t="s">
        <v>41</v>
      </c>
      <c r="L281" s="44" t="s">
        <v>222</v>
      </c>
      <c r="M281" s="44" t="s">
        <v>223</v>
      </c>
      <c r="N281" s="44" t="s">
        <v>57</v>
      </c>
      <c r="O281" s="44" t="s">
        <v>585</v>
      </c>
      <c r="P281" s="44" t="s">
        <v>213</v>
      </c>
      <c r="Q281" s="44" t="s">
        <v>519</v>
      </c>
      <c r="R281" s="43">
        <v>1</v>
      </c>
      <c r="S281" s="43">
        <v>12</v>
      </c>
      <c r="T281" s="43">
        <v>10</v>
      </c>
      <c r="U281" s="43">
        <v>1</v>
      </c>
      <c r="V281" s="43">
        <v>10</v>
      </c>
      <c r="W281" s="43">
        <v>20</v>
      </c>
      <c r="X281" s="43">
        <v>1</v>
      </c>
      <c r="Y281" s="43">
        <v>12</v>
      </c>
    </row>
    <row r="282" spans="1:25" s="42" customFormat="1" ht="12" x14ac:dyDescent="0.2">
      <c r="A282" s="39">
        <v>4092</v>
      </c>
      <c r="B282" s="40" t="s">
        <v>18</v>
      </c>
      <c r="C282" s="40" t="s">
        <v>1174</v>
      </c>
      <c r="D282" s="41" t="str">
        <f t="shared" si="4"/>
        <v>0162</v>
      </c>
      <c r="E282" s="40" t="s">
        <v>13</v>
      </c>
      <c r="F282" s="40" t="s">
        <v>1175</v>
      </c>
      <c r="G282" s="40" t="s">
        <v>1176</v>
      </c>
      <c r="H282" s="40" t="s">
        <v>18</v>
      </c>
      <c r="I282" s="40" t="s">
        <v>105</v>
      </c>
      <c r="J282" s="40" t="s">
        <v>106</v>
      </c>
      <c r="K282" s="40" t="s">
        <v>41</v>
      </c>
      <c r="L282" s="40" t="s">
        <v>422</v>
      </c>
      <c r="M282" s="40" t="s">
        <v>104</v>
      </c>
      <c r="N282" s="40" t="s">
        <v>57</v>
      </c>
      <c r="O282" s="40" t="s">
        <v>477</v>
      </c>
      <c r="P282" s="40" t="s">
        <v>213</v>
      </c>
      <c r="Q282" s="40" t="s">
        <v>519</v>
      </c>
      <c r="R282" s="39">
        <v>1</v>
      </c>
      <c r="S282" s="39">
        <v>12</v>
      </c>
      <c r="T282" s="39">
        <v>10</v>
      </c>
      <c r="U282" s="39">
        <v>1</v>
      </c>
      <c r="V282" s="39">
        <v>10</v>
      </c>
      <c r="W282" s="39">
        <v>20</v>
      </c>
      <c r="X282" s="39">
        <v>1</v>
      </c>
      <c r="Y282" s="39">
        <v>12</v>
      </c>
    </row>
    <row r="283" spans="1:25" s="42" customFormat="1" ht="12" x14ac:dyDescent="0.2">
      <c r="A283" s="43">
        <v>4093</v>
      </c>
      <c r="B283" s="44" t="s">
        <v>116</v>
      </c>
      <c r="C283" s="44" t="s">
        <v>1177</v>
      </c>
      <c r="D283" s="41" t="str">
        <f t="shared" si="4"/>
        <v>0163</v>
      </c>
      <c r="E283" s="44" t="s">
        <v>13</v>
      </c>
      <c r="F283" s="44" t="s">
        <v>1178</v>
      </c>
      <c r="G283" s="44" t="s">
        <v>1179</v>
      </c>
      <c r="H283" s="44" t="s">
        <v>116</v>
      </c>
      <c r="I283" s="44" t="s">
        <v>105</v>
      </c>
      <c r="J283" s="44" t="s">
        <v>106</v>
      </c>
      <c r="K283" s="44" t="s">
        <v>41</v>
      </c>
      <c r="L283" s="44" t="s">
        <v>422</v>
      </c>
      <c r="M283" s="44" t="s">
        <v>271</v>
      </c>
      <c r="N283" s="44" t="s">
        <v>57</v>
      </c>
      <c r="O283" s="44" t="s">
        <v>585</v>
      </c>
      <c r="P283" s="44" t="s">
        <v>213</v>
      </c>
      <c r="Q283" s="44" t="s">
        <v>519</v>
      </c>
      <c r="R283" s="43">
        <v>1</v>
      </c>
      <c r="S283" s="43">
        <v>18</v>
      </c>
      <c r="T283" s="43">
        <v>10</v>
      </c>
      <c r="U283" s="43">
        <v>1</v>
      </c>
      <c r="V283" s="43">
        <v>10</v>
      </c>
      <c r="W283" s="43">
        <v>30</v>
      </c>
      <c r="X283" s="43">
        <v>1</v>
      </c>
      <c r="Y283" s="43">
        <v>18</v>
      </c>
    </row>
    <row r="284" spans="1:25" s="42" customFormat="1" ht="12" x14ac:dyDescent="0.2">
      <c r="A284" s="39">
        <v>4094</v>
      </c>
      <c r="B284" s="40" t="s">
        <v>1180</v>
      </c>
      <c r="C284" s="40" t="s">
        <v>1181</v>
      </c>
      <c r="D284" s="41" t="str">
        <f t="shared" si="4"/>
        <v>0164</v>
      </c>
      <c r="E284" s="40" t="s">
        <v>13</v>
      </c>
      <c r="F284" s="40" t="s">
        <v>1182</v>
      </c>
      <c r="G284" s="40" t="s">
        <v>1183</v>
      </c>
      <c r="H284" s="40" t="s">
        <v>1184</v>
      </c>
      <c r="I284" s="40" t="s">
        <v>139</v>
      </c>
      <c r="J284" s="40" t="s">
        <v>140</v>
      </c>
      <c r="K284" s="40" t="s">
        <v>41</v>
      </c>
      <c r="L284" s="40" t="s">
        <v>1185</v>
      </c>
      <c r="M284" s="40" t="s">
        <v>291</v>
      </c>
      <c r="N284" s="40" t="s">
        <v>57</v>
      </c>
      <c r="O284" s="40" t="s">
        <v>477</v>
      </c>
      <c r="P284" s="40" t="s">
        <v>213</v>
      </c>
      <c r="Q284" s="40" t="s">
        <v>519</v>
      </c>
      <c r="R284" s="39">
        <v>2</v>
      </c>
      <c r="S284" s="39">
        <v>6</v>
      </c>
      <c r="T284" s="39">
        <v>20</v>
      </c>
      <c r="U284" s="39">
        <v>2</v>
      </c>
      <c r="V284" s="39">
        <v>10</v>
      </c>
      <c r="W284" s="39">
        <v>20</v>
      </c>
      <c r="X284" s="39">
        <v>1</v>
      </c>
      <c r="Y284" s="39">
        <v>12</v>
      </c>
    </row>
    <row r="285" spans="1:25" s="42" customFormat="1" ht="12" x14ac:dyDescent="0.2">
      <c r="A285" s="43">
        <v>4095</v>
      </c>
      <c r="B285" s="44" t="s">
        <v>1186</v>
      </c>
      <c r="C285" s="44" t="s">
        <v>1187</v>
      </c>
      <c r="D285" s="41" t="str">
        <f t="shared" si="4"/>
        <v>0164</v>
      </c>
      <c r="E285" s="44" t="s">
        <v>13</v>
      </c>
      <c r="F285" s="44" t="s">
        <v>1182</v>
      </c>
      <c r="G285" s="44" t="s">
        <v>1183</v>
      </c>
      <c r="H285" s="44" t="s">
        <v>1184</v>
      </c>
      <c r="I285" s="44" t="s">
        <v>139</v>
      </c>
      <c r="J285" s="44" t="s">
        <v>140</v>
      </c>
      <c r="K285" s="44" t="s">
        <v>41</v>
      </c>
      <c r="L285" s="44" t="s">
        <v>1185</v>
      </c>
      <c r="M285" s="44" t="s">
        <v>291</v>
      </c>
      <c r="N285" s="44" t="s">
        <v>57</v>
      </c>
      <c r="O285" s="44" t="s">
        <v>477</v>
      </c>
      <c r="P285" s="44" t="s">
        <v>213</v>
      </c>
      <c r="Q285" s="44" t="s">
        <v>519</v>
      </c>
      <c r="R285" s="43">
        <v>2</v>
      </c>
      <c r="S285" s="43">
        <v>6</v>
      </c>
      <c r="T285" s="43">
        <v>20</v>
      </c>
      <c r="U285" s="43">
        <v>2</v>
      </c>
      <c r="V285" s="43">
        <v>10</v>
      </c>
      <c r="W285" s="43">
        <v>20</v>
      </c>
      <c r="X285" s="43">
        <v>1</v>
      </c>
      <c r="Y285" s="43">
        <v>12</v>
      </c>
    </row>
    <row r="286" spans="1:25" s="42" customFormat="1" ht="12" x14ac:dyDescent="0.2">
      <c r="A286" s="39">
        <v>4096</v>
      </c>
      <c r="B286" s="40" t="s">
        <v>1188</v>
      </c>
      <c r="C286" s="40" t="s">
        <v>1189</v>
      </c>
      <c r="D286" s="41" t="str">
        <f t="shared" si="4"/>
        <v>0165</v>
      </c>
      <c r="E286" s="40" t="s">
        <v>13</v>
      </c>
      <c r="F286" s="40" t="s">
        <v>1190</v>
      </c>
      <c r="G286" s="40" t="s">
        <v>1191</v>
      </c>
      <c r="H286" s="40" t="s">
        <v>1192</v>
      </c>
      <c r="I286" s="40" t="s">
        <v>134</v>
      </c>
      <c r="J286" s="40" t="s">
        <v>92</v>
      </c>
      <c r="K286" s="40" t="s">
        <v>41</v>
      </c>
      <c r="L286" s="40" t="s">
        <v>222</v>
      </c>
      <c r="M286" s="40" t="s">
        <v>103</v>
      </c>
      <c r="N286" s="40" t="s">
        <v>57</v>
      </c>
      <c r="O286" s="40" t="s">
        <v>201</v>
      </c>
      <c r="P286" s="40" t="s">
        <v>213</v>
      </c>
      <c r="Q286" s="40" t="s">
        <v>519</v>
      </c>
      <c r="R286" s="39">
        <v>1</v>
      </c>
      <c r="S286" s="39">
        <v>6</v>
      </c>
      <c r="T286" s="39">
        <v>10</v>
      </c>
      <c r="U286" s="39">
        <v>1</v>
      </c>
      <c r="V286" s="39">
        <v>10</v>
      </c>
      <c r="W286" s="39">
        <v>10</v>
      </c>
      <c r="X286" s="39">
        <v>1</v>
      </c>
      <c r="Y286" s="39">
        <v>6</v>
      </c>
    </row>
    <row r="287" spans="1:25" s="42" customFormat="1" ht="12" x14ac:dyDescent="0.2">
      <c r="A287" s="43">
        <v>4097</v>
      </c>
      <c r="B287" s="44" t="s">
        <v>1193</v>
      </c>
      <c r="C287" s="44" t="s">
        <v>1193</v>
      </c>
      <c r="D287" s="41" t="str">
        <f t="shared" si="4"/>
        <v>0166</v>
      </c>
      <c r="E287" s="44" t="s">
        <v>13</v>
      </c>
      <c r="F287" s="44" t="s">
        <v>1194</v>
      </c>
      <c r="G287" s="44" t="s">
        <v>1195</v>
      </c>
      <c r="H287" s="44" t="s">
        <v>1196</v>
      </c>
      <c r="I287" s="44" t="s">
        <v>139</v>
      </c>
      <c r="J287" s="44" t="s">
        <v>140</v>
      </c>
      <c r="K287" s="44" t="s">
        <v>41</v>
      </c>
      <c r="L287" s="44" t="s">
        <v>222</v>
      </c>
      <c r="M287" s="44" t="s">
        <v>291</v>
      </c>
      <c r="N287" s="44" t="s">
        <v>57</v>
      </c>
      <c r="O287" s="44" t="s">
        <v>477</v>
      </c>
      <c r="P287" s="44" t="s">
        <v>213</v>
      </c>
      <c r="Q287" s="44" t="s">
        <v>519</v>
      </c>
      <c r="R287" s="43">
        <v>2</v>
      </c>
      <c r="S287" s="43">
        <v>3</v>
      </c>
      <c r="T287" s="43">
        <v>90</v>
      </c>
      <c r="U287" s="43">
        <v>1</v>
      </c>
      <c r="V287" s="43">
        <v>90</v>
      </c>
      <c r="W287" s="43">
        <v>45</v>
      </c>
      <c r="X287" s="43">
        <v>1</v>
      </c>
      <c r="Y287" s="43">
        <v>3</v>
      </c>
    </row>
    <row r="288" spans="1:25" s="42" customFormat="1" ht="12" x14ac:dyDescent="0.2">
      <c r="A288" s="39">
        <v>4098</v>
      </c>
      <c r="B288" s="40" t="s">
        <v>1197</v>
      </c>
      <c r="C288" s="40" t="s">
        <v>1197</v>
      </c>
      <c r="D288" s="41" t="str">
        <f t="shared" si="4"/>
        <v>0166</v>
      </c>
      <c r="E288" s="40" t="s">
        <v>13</v>
      </c>
      <c r="F288" s="40" t="s">
        <v>1194</v>
      </c>
      <c r="G288" s="40" t="s">
        <v>1195</v>
      </c>
      <c r="H288" s="40" t="s">
        <v>1196</v>
      </c>
      <c r="I288" s="40" t="s">
        <v>139</v>
      </c>
      <c r="J288" s="40" t="s">
        <v>140</v>
      </c>
      <c r="K288" s="40" t="s">
        <v>41</v>
      </c>
      <c r="L288" s="40" t="s">
        <v>222</v>
      </c>
      <c r="M288" s="40" t="s">
        <v>291</v>
      </c>
      <c r="N288" s="40" t="s">
        <v>57</v>
      </c>
      <c r="O288" s="40" t="s">
        <v>477</v>
      </c>
      <c r="P288" s="40" t="s">
        <v>213</v>
      </c>
      <c r="Q288" s="40" t="s">
        <v>519</v>
      </c>
      <c r="R288" s="39">
        <v>2</v>
      </c>
      <c r="S288" s="39">
        <v>3</v>
      </c>
      <c r="T288" s="39">
        <v>90</v>
      </c>
      <c r="U288" s="39">
        <v>1</v>
      </c>
      <c r="V288" s="39">
        <v>90</v>
      </c>
      <c r="W288" s="39">
        <v>45</v>
      </c>
      <c r="X288" s="39">
        <v>1</v>
      </c>
      <c r="Y288" s="39">
        <v>3</v>
      </c>
    </row>
    <row r="289" spans="1:25" s="42" customFormat="1" ht="12" x14ac:dyDescent="0.2">
      <c r="A289" s="43">
        <v>4099</v>
      </c>
      <c r="B289" s="44" t="s">
        <v>1198</v>
      </c>
      <c r="C289" s="44" t="s">
        <v>1198</v>
      </c>
      <c r="D289" s="41" t="str">
        <f t="shared" si="4"/>
        <v>0167</v>
      </c>
      <c r="E289" s="44" t="s">
        <v>13</v>
      </c>
      <c r="F289" s="44" t="s">
        <v>1199</v>
      </c>
      <c r="G289" s="44" t="s">
        <v>1200</v>
      </c>
      <c r="H289" s="44" t="s">
        <v>1201</v>
      </c>
      <c r="I289" s="44" t="s">
        <v>139</v>
      </c>
      <c r="J289" s="44" t="s">
        <v>140</v>
      </c>
      <c r="K289" s="44" t="s">
        <v>41</v>
      </c>
      <c r="L289" s="44" t="s">
        <v>579</v>
      </c>
      <c r="M289" s="44" t="s">
        <v>291</v>
      </c>
      <c r="N289" s="44" t="s">
        <v>57</v>
      </c>
      <c r="O289" s="44" t="s">
        <v>477</v>
      </c>
      <c r="P289" s="44" t="s">
        <v>213</v>
      </c>
      <c r="Q289" s="44" t="s">
        <v>519</v>
      </c>
      <c r="R289" s="43">
        <v>2</v>
      </c>
      <c r="S289" s="43">
        <v>6</v>
      </c>
      <c r="T289" s="43">
        <v>72</v>
      </c>
      <c r="U289" s="43">
        <v>6</v>
      </c>
      <c r="V289" s="43">
        <v>12</v>
      </c>
      <c r="W289" s="43">
        <v>72</v>
      </c>
      <c r="X289" s="43">
        <v>1</v>
      </c>
      <c r="Y289" s="43">
        <v>36</v>
      </c>
    </row>
    <row r="290" spans="1:25" s="42" customFormat="1" ht="12" x14ac:dyDescent="0.2">
      <c r="A290" s="39">
        <v>4100</v>
      </c>
      <c r="B290" s="40" t="s">
        <v>1202</v>
      </c>
      <c r="C290" s="40" t="s">
        <v>1202</v>
      </c>
      <c r="D290" s="41" t="str">
        <f t="shared" si="4"/>
        <v>0167</v>
      </c>
      <c r="E290" s="40" t="s">
        <v>13</v>
      </c>
      <c r="F290" s="40" t="s">
        <v>1199</v>
      </c>
      <c r="G290" s="40" t="s">
        <v>1200</v>
      </c>
      <c r="H290" s="40" t="s">
        <v>1201</v>
      </c>
      <c r="I290" s="40" t="s">
        <v>139</v>
      </c>
      <c r="J290" s="40" t="s">
        <v>140</v>
      </c>
      <c r="K290" s="40" t="s">
        <v>41</v>
      </c>
      <c r="L290" s="40" t="s">
        <v>579</v>
      </c>
      <c r="M290" s="40" t="s">
        <v>291</v>
      </c>
      <c r="N290" s="40" t="s">
        <v>57</v>
      </c>
      <c r="O290" s="40" t="s">
        <v>477</v>
      </c>
      <c r="P290" s="40" t="s">
        <v>213</v>
      </c>
      <c r="Q290" s="40" t="s">
        <v>519</v>
      </c>
      <c r="R290" s="39">
        <v>2</v>
      </c>
      <c r="S290" s="39">
        <v>6</v>
      </c>
      <c r="T290" s="39">
        <v>72</v>
      </c>
      <c r="U290" s="39">
        <v>6</v>
      </c>
      <c r="V290" s="39">
        <v>12</v>
      </c>
      <c r="W290" s="39">
        <v>72</v>
      </c>
      <c r="X290" s="39">
        <v>1</v>
      </c>
      <c r="Y290" s="39">
        <v>36</v>
      </c>
    </row>
    <row r="291" spans="1:25" s="42" customFormat="1" ht="12" x14ac:dyDescent="0.2">
      <c r="A291" s="43">
        <v>4101</v>
      </c>
      <c r="B291" s="44" t="s">
        <v>1203</v>
      </c>
      <c r="C291" s="44" t="s">
        <v>1204</v>
      </c>
      <c r="D291" s="41" t="str">
        <f t="shared" si="4"/>
        <v>0168</v>
      </c>
      <c r="E291" s="44" t="s">
        <v>13</v>
      </c>
      <c r="F291" s="44" t="s">
        <v>1205</v>
      </c>
      <c r="G291" s="44" t="s">
        <v>1206</v>
      </c>
      <c r="H291" s="44" t="s">
        <v>1207</v>
      </c>
      <c r="I291" s="44" t="s">
        <v>142</v>
      </c>
      <c r="J291" s="44" t="s">
        <v>143</v>
      </c>
      <c r="K291" s="44" t="s">
        <v>41</v>
      </c>
      <c r="L291" s="44" t="s">
        <v>222</v>
      </c>
      <c r="M291" s="44" t="s">
        <v>291</v>
      </c>
      <c r="N291" s="44" t="s">
        <v>57</v>
      </c>
      <c r="O291" s="44" t="s">
        <v>477</v>
      </c>
      <c r="P291" s="44" t="s">
        <v>213</v>
      </c>
      <c r="Q291" s="44" t="s">
        <v>519</v>
      </c>
      <c r="R291" s="43">
        <v>2</v>
      </c>
      <c r="S291" s="43">
        <v>6</v>
      </c>
      <c r="T291" s="43">
        <v>20</v>
      </c>
      <c r="U291" s="43">
        <v>1</v>
      </c>
      <c r="V291" s="43">
        <v>20</v>
      </c>
      <c r="W291" s="43">
        <v>20</v>
      </c>
      <c r="X291" s="43">
        <v>1</v>
      </c>
      <c r="Y291" s="43">
        <v>6</v>
      </c>
    </row>
    <row r="292" spans="1:25" s="42" customFormat="1" ht="12" x14ac:dyDescent="0.2">
      <c r="A292" s="39">
        <v>4102</v>
      </c>
      <c r="B292" s="40" t="s">
        <v>1208</v>
      </c>
      <c r="C292" s="40" t="s">
        <v>1209</v>
      </c>
      <c r="D292" s="41" t="str">
        <f t="shared" si="4"/>
        <v>0168</v>
      </c>
      <c r="E292" s="40" t="s">
        <v>13</v>
      </c>
      <c r="F292" s="40" t="s">
        <v>1205</v>
      </c>
      <c r="G292" s="40" t="s">
        <v>1206</v>
      </c>
      <c r="H292" s="40" t="s">
        <v>1207</v>
      </c>
      <c r="I292" s="40" t="s">
        <v>142</v>
      </c>
      <c r="J292" s="40" t="s">
        <v>143</v>
      </c>
      <c r="K292" s="40" t="s">
        <v>41</v>
      </c>
      <c r="L292" s="40" t="s">
        <v>579</v>
      </c>
      <c r="M292" s="40" t="s">
        <v>291</v>
      </c>
      <c r="N292" s="40" t="s">
        <v>57</v>
      </c>
      <c r="O292" s="40" t="s">
        <v>477</v>
      </c>
      <c r="P292" s="40" t="s">
        <v>213</v>
      </c>
      <c r="Q292" s="40" t="s">
        <v>519</v>
      </c>
      <c r="R292" s="39">
        <v>2</v>
      </c>
      <c r="S292" s="39">
        <v>6</v>
      </c>
      <c r="T292" s="39">
        <v>20</v>
      </c>
      <c r="U292" s="39">
        <v>1</v>
      </c>
      <c r="V292" s="39">
        <v>20</v>
      </c>
      <c r="W292" s="39">
        <v>20</v>
      </c>
      <c r="X292" s="39">
        <v>1</v>
      </c>
      <c r="Y292" s="39">
        <v>6</v>
      </c>
    </row>
    <row r="293" spans="1:25" s="42" customFormat="1" ht="12" x14ac:dyDescent="0.2">
      <c r="A293" s="43">
        <v>4125</v>
      </c>
      <c r="B293" s="44" t="s">
        <v>1210</v>
      </c>
      <c r="C293" s="44" t="s">
        <v>1211</v>
      </c>
      <c r="D293" s="41" t="str">
        <f t="shared" si="4"/>
        <v>0183</v>
      </c>
      <c r="E293" s="44" t="s">
        <v>13</v>
      </c>
      <c r="F293" s="44" t="s">
        <v>1212</v>
      </c>
      <c r="G293" s="44" t="s">
        <v>1213</v>
      </c>
      <c r="H293" s="44" t="s">
        <v>1214</v>
      </c>
      <c r="I293" s="44" t="s">
        <v>74</v>
      </c>
      <c r="J293" s="44" t="s">
        <v>75</v>
      </c>
      <c r="K293" s="44" t="s">
        <v>41</v>
      </c>
      <c r="L293" s="44" t="s">
        <v>1215</v>
      </c>
      <c r="M293" s="44" t="s">
        <v>291</v>
      </c>
      <c r="N293" s="44" t="s">
        <v>49</v>
      </c>
      <c r="O293" s="44" t="s">
        <v>283</v>
      </c>
      <c r="P293" s="44" t="s">
        <v>213</v>
      </c>
      <c r="Q293" s="44" t="s">
        <v>519</v>
      </c>
      <c r="R293" s="43">
        <v>2</v>
      </c>
      <c r="S293" s="43">
        <v>12</v>
      </c>
      <c r="T293" s="43">
        <v>10</v>
      </c>
      <c r="U293" s="43">
        <v>1</v>
      </c>
      <c r="V293" s="43">
        <v>10</v>
      </c>
      <c r="W293" s="43">
        <v>20</v>
      </c>
      <c r="X293" s="43">
        <v>1</v>
      </c>
      <c r="Y293" s="43">
        <v>12</v>
      </c>
    </row>
    <row r="294" spans="1:25" s="42" customFormat="1" ht="12" x14ac:dyDescent="0.2">
      <c r="A294" s="39">
        <v>4126</v>
      </c>
      <c r="B294" s="40" t="s">
        <v>1216</v>
      </c>
      <c r="C294" s="40" t="s">
        <v>1217</v>
      </c>
      <c r="D294" s="41" t="str">
        <f t="shared" si="4"/>
        <v>0183</v>
      </c>
      <c r="E294" s="40" t="s">
        <v>13</v>
      </c>
      <c r="F294" s="40" t="s">
        <v>1212</v>
      </c>
      <c r="G294" s="40" t="s">
        <v>1213</v>
      </c>
      <c r="H294" s="40" t="s">
        <v>1214</v>
      </c>
      <c r="I294" s="40" t="s">
        <v>74</v>
      </c>
      <c r="J294" s="40" t="s">
        <v>75</v>
      </c>
      <c r="K294" s="40" t="s">
        <v>41</v>
      </c>
      <c r="L294" s="40" t="s">
        <v>1215</v>
      </c>
      <c r="M294" s="40" t="s">
        <v>291</v>
      </c>
      <c r="N294" s="40" t="s">
        <v>49</v>
      </c>
      <c r="O294" s="40" t="s">
        <v>283</v>
      </c>
      <c r="P294" s="40" t="s">
        <v>213</v>
      </c>
      <c r="Q294" s="40" t="s">
        <v>609</v>
      </c>
      <c r="R294" s="39">
        <v>2</v>
      </c>
      <c r="S294" s="39">
        <v>12</v>
      </c>
      <c r="T294" s="39">
        <v>30</v>
      </c>
      <c r="U294" s="39">
        <v>1</v>
      </c>
      <c r="V294" s="39">
        <v>30</v>
      </c>
      <c r="W294" s="39">
        <v>60</v>
      </c>
      <c r="X294" s="39">
        <v>1</v>
      </c>
      <c r="Y294" s="39">
        <v>12</v>
      </c>
    </row>
    <row r="295" spans="1:25" s="42" customFormat="1" ht="12" x14ac:dyDescent="0.2">
      <c r="A295" s="43">
        <v>4127</v>
      </c>
      <c r="B295" s="44" t="s">
        <v>1218</v>
      </c>
      <c r="C295" s="44" t="s">
        <v>1219</v>
      </c>
      <c r="D295" s="41" t="str">
        <f t="shared" si="4"/>
        <v>0184</v>
      </c>
      <c r="E295" s="44" t="s">
        <v>13</v>
      </c>
      <c r="F295" s="44" t="s">
        <v>1220</v>
      </c>
      <c r="G295" s="44" t="s">
        <v>1221</v>
      </c>
      <c r="H295" s="44" t="s">
        <v>1219</v>
      </c>
      <c r="I295" s="44" t="s">
        <v>52</v>
      </c>
      <c r="J295" s="44" t="s">
        <v>53</v>
      </c>
      <c r="K295" s="44" t="s">
        <v>41</v>
      </c>
      <c r="L295" s="44" t="s">
        <v>422</v>
      </c>
      <c r="M295" s="44" t="s">
        <v>51</v>
      </c>
      <c r="N295" s="44" t="s">
        <v>49</v>
      </c>
      <c r="O295" s="44" t="s">
        <v>283</v>
      </c>
      <c r="P295" s="44" t="s">
        <v>213</v>
      </c>
      <c r="Q295" s="44" t="s">
        <v>519</v>
      </c>
      <c r="R295" s="43">
        <v>1</v>
      </c>
      <c r="S295" s="43">
        <v>30</v>
      </c>
      <c r="T295" s="43">
        <v>20</v>
      </c>
      <c r="U295" s="43">
        <v>1</v>
      </c>
      <c r="V295" s="43">
        <v>20</v>
      </c>
      <c r="W295" s="43">
        <v>100</v>
      </c>
      <c r="X295" s="43">
        <v>1</v>
      </c>
      <c r="Y295" s="43">
        <v>30</v>
      </c>
    </row>
    <row r="296" spans="1:25" s="42" customFormat="1" ht="12" x14ac:dyDescent="0.2">
      <c r="A296" s="39">
        <v>4128</v>
      </c>
      <c r="B296" s="40" t="s">
        <v>1222</v>
      </c>
      <c r="C296" s="40" t="s">
        <v>1223</v>
      </c>
      <c r="D296" s="41" t="str">
        <f t="shared" si="4"/>
        <v>0185</v>
      </c>
      <c r="E296" s="40" t="s">
        <v>13</v>
      </c>
      <c r="F296" s="40" t="s">
        <v>1224</v>
      </c>
      <c r="G296" s="40" t="s">
        <v>1225</v>
      </c>
      <c r="H296" s="40" t="s">
        <v>1226</v>
      </c>
      <c r="I296" s="40" t="s">
        <v>132</v>
      </c>
      <c r="J296" s="40" t="s">
        <v>133</v>
      </c>
      <c r="K296" s="40" t="s">
        <v>41</v>
      </c>
      <c r="L296" s="40" t="s">
        <v>222</v>
      </c>
      <c r="M296" s="40" t="s">
        <v>131</v>
      </c>
      <c r="N296" s="40" t="s">
        <v>49</v>
      </c>
      <c r="O296" s="40" t="s">
        <v>283</v>
      </c>
      <c r="P296" s="40" t="s">
        <v>202</v>
      </c>
      <c r="Q296" s="40" t="s">
        <v>519</v>
      </c>
      <c r="R296" s="39">
        <v>1</v>
      </c>
      <c r="S296" s="39">
        <v>18</v>
      </c>
      <c r="T296" s="39">
        <v>10</v>
      </c>
      <c r="U296" s="39">
        <v>1</v>
      </c>
      <c r="V296" s="39">
        <v>10</v>
      </c>
      <c r="W296" s="39">
        <v>30</v>
      </c>
      <c r="X296" s="39">
        <v>1</v>
      </c>
      <c r="Y296" s="39">
        <v>18</v>
      </c>
    </row>
    <row r="297" spans="1:25" s="42" customFormat="1" ht="12" x14ac:dyDescent="0.2">
      <c r="A297" s="43">
        <v>4129</v>
      </c>
      <c r="B297" s="44" t="s">
        <v>1227</v>
      </c>
      <c r="C297" s="44" t="s">
        <v>1228</v>
      </c>
      <c r="D297" s="41" t="str">
        <f t="shared" si="4"/>
        <v>0186</v>
      </c>
      <c r="E297" s="44" t="s">
        <v>13</v>
      </c>
      <c r="F297" s="44" t="s">
        <v>1229</v>
      </c>
      <c r="G297" s="44" t="s">
        <v>1230</v>
      </c>
      <c r="H297" s="44" t="s">
        <v>1231</v>
      </c>
      <c r="I297" s="44" t="s">
        <v>1000</v>
      </c>
      <c r="J297" s="44" t="s">
        <v>1001</v>
      </c>
      <c r="K297" s="44" t="s">
        <v>41</v>
      </c>
      <c r="L297" s="44" t="s">
        <v>222</v>
      </c>
      <c r="M297" s="44" t="s">
        <v>1023</v>
      </c>
      <c r="N297" s="44" t="s">
        <v>49</v>
      </c>
      <c r="O297" s="44" t="s">
        <v>283</v>
      </c>
      <c r="P297" s="44" t="s">
        <v>202</v>
      </c>
      <c r="Q297" s="44" t="s">
        <v>519</v>
      </c>
      <c r="R297" s="43">
        <v>1</v>
      </c>
      <c r="S297" s="43">
        <v>24</v>
      </c>
      <c r="T297" s="43">
        <v>12</v>
      </c>
      <c r="U297" s="43">
        <v>2</v>
      </c>
      <c r="V297" s="43">
        <v>6</v>
      </c>
      <c r="W297" s="43">
        <v>48</v>
      </c>
      <c r="X297" s="43">
        <v>1</v>
      </c>
      <c r="Y297" s="43">
        <v>48</v>
      </c>
    </row>
    <row r="298" spans="1:25" s="42" customFormat="1" ht="12" x14ac:dyDescent="0.2">
      <c r="A298" s="39">
        <v>4130</v>
      </c>
      <c r="B298" s="40" t="s">
        <v>1232</v>
      </c>
      <c r="C298" s="40" t="s">
        <v>1233</v>
      </c>
      <c r="D298" s="41" t="str">
        <f t="shared" si="4"/>
        <v>0187</v>
      </c>
      <c r="E298" s="40" t="s">
        <v>13</v>
      </c>
      <c r="F298" s="40" t="s">
        <v>1234</v>
      </c>
      <c r="G298" s="40" t="s">
        <v>1235</v>
      </c>
      <c r="H298" s="40" t="s">
        <v>1236</v>
      </c>
      <c r="I298" s="40" t="s">
        <v>139</v>
      </c>
      <c r="J298" s="40" t="s">
        <v>140</v>
      </c>
      <c r="K298" s="40" t="s">
        <v>41</v>
      </c>
      <c r="L298" s="40" t="s">
        <v>222</v>
      </c>
      <c r="M298" s="40" t="s">
        <v>122</v>
      </c>
      <c r="N298" s="40" t="s">
        <v>49</v>
      </c>
      <c r="O298" s="40" t="s">
        <v>283</v>
      </c>
      <c r="P298" s="40" t="s">
        <v>202</v>
      </c>
      <c r="Q298" s="40" t="s">
        <v>519</v>
      </c>
      <c r="R298" s="39">
        <v>1</v>
      </c>
      <c r="S298" s="39">
        <v>12</v>
      </c>
      <c r="T298" s="39">
        <v>12</v>
      </c>
      <c r="U298" s="39">
        <v>1</v>
      </c>
      <c r="V298" s="39">
        <v>12</v>
      </c>
      <c r="W298" s="39">
        <v>24</v>
      </c>
      <c r="X298" s="39">
        <v>1</v>
      </c>
      <c r="Y298" s="39">
        <v>12</v>
      </c>
    </row>
    <row r="299" spans="1:25" s="42" customFormat="1" ht="12" x14ac:dyDescent="0.2">
      <c r="A299" s="43">
        <v>4131</v>
      </c>
      <c r="B299" s="44" t="s">
        <v>1237</v>
      </c>
      <c r="C299" s="44" t="s">
        <v>1238</v>
      </c>
      <c r="D299" s="41" t="str">
        <f t="shared" si="4"/>
        <v>0188</v>
      </c>
      <c r="E299" s="44" t="s">
        <v>13</v>
      </c>
      <c r="F299" s="44" t="s">
        <v>1239</v>
      </c>
      <c r="G299" s="44" t="s">
        <v>1240</v>
      </c>
      <c r="H299" s="44" t="s">
        <v>1241</v>
      </c>
      <c r="I299" s="44" t="s">
        <v>142</v>
      </c>
      <c r="J299" s="44" t="s">
        <v>143</v>
      </c>
      <c r="K299" s="44" t="s">
        <v>41</v>
      </c>
      <c r="L299" s="44" t="s">
        <v>842</v>
      </c>
      <c r="M299" s="44" t="s">
        <v>985</v>
      </c>
      <c r="N299" s="44" t="s">
        <v>49</v>
      </c>
      <c r="O299" s="44" t="s">
        <v>283</v>
      </c>
      <c r="P299" s="44" t="s">
        <v>202</v>
      </c>
      <c r="Q299" s="44" t="s">
        <v>519</v>
      </c>
      <c r="R299" s="43">
        <v>3</v>
      </c>
      <c r="S299" s="43">
        <v>9</v>
      </c>
      <c r="T299" s="43">
        <v>10</v>
      </c>
      <c r="U299" s="43">
        <v>1</v>
      </c>
      <c r="V299" s="43">
        <v>10</v>
      </c>
      <c r="W299" s="43">
        <v>15</v>
      </c>
      <c r="X299" s="43">
        <v>1</v>
      </c>
      <c r="Y299" s="43">
        <v>9</v>
      </c>
    </row>
    <row r="300" spans="1:25" s="42" customFormat="1" ht="12" x14ac:dyDescent="0.2">
      <c r="A300" s="39">
        <v>4132</v>
      </c>
      <c r="B300" s="40" t="s">
        <v>1242</v>
      </c>
      <c r="C300" s="40" t="s">
        <v>1243</v>
      </c>
      <c r="D300" s="41" t="str">
        <f t="shared" si="4"/>
        <v>0188</v>
      </c>
      <c r="E300" s="40" t="s">
        <v>13</v>
      </c>
      <c r="F300" s="40" t="s">
        <v>1239</v>
      </c>
      <c r="G300" s="40" t="s">
        <v>1240</v>
      </c>
      <c r="H300" s="40" t="s">
        <v>1241</v>
      </c>
      <c r="I300" s="40" t="s">
        <v>142</v>
      </c>
      <c r="J300" s="40" t="s">
        <v>143</v>
      </c>
      <c r="K300" s="40" t="s">
        <v>41</v>
      </c>
      <c r="L300" s="40" t="s">
        <v>222</v>
      </c>
      <c r="M300" s="40" t="s">
        <v>985</v>
      </c>
      <c r="N300" s="40" t="s">
        <v>49</v>
      </c>
      <c r="O300" s="40" t="s">
        <v>283</v>
      </c>
      <c r="P300" s="40" t="s">
        <v>202</v>
      </c>
      <c r="Q300" s="40" t="s">
        <v>519</v>
      </c>
      <c r="R300" s="39">
        <v>3</v>
      </c>
      <c r="S300" s="39">
        <v>6</v>
      </c>
      <c r="T300" s="39">
        <v>10</v>
      </c>
      <c r="U300" s="39">
        <v>1</v>
      </c>
      <c r="V300" s="39">
        <v>10</v>
      </c>
      <c r="W300" s="39">
        <v>10</v>
      </c>
      <c r="X300" s="39">
        <v>1</v>
      </c>
      <c r="Y300" s="39">
        <v>6</v>
      </c>
    </row>
    <row r="301" spans="1:25" s="42" customFormat="1" ht="12" x14ac:dyDescent="0.2">
      <c r="A301" s="43">
        <v>4133</v>
      </c>
      <c r="B301" s="44" t="s">
        <v>1244</v>
      </c>
      <c r="C301" s="44" t="s">
        <v>1245</v>
      </c>
      <c r="D301" s="41" t="str">
        <f t="shared" si="4"/>
        <v>0188</v>
      </c>
      <c r="E301" s="44" t="s">
        <v>13</v>
      </c>
      <c r="F301" s="44" t="s">
        <v>1239</v>
      </c>
      <c r="G301" s="44" t="s">
        <v>1240</v>
      </c>
      <c r="H301" s="44" t="s">
        <v>1241</v>
      </c>
      <c r="I301" s="44" t="s">
        <v>142</v>
      </c>
      <c r="J301" s="44" t="s">
        <v>143</v>
      </c>
      <c r="K301" s="44" t="s">
        <v>41</v>
      </c>
      <c r="L301" s="44" t="s">
        <v>222</v>
      </c>
      <c r="M301" s="44" t="s">
        <v>985</v>
      </c>
      <c r="N301" s="44" t="s">
        <v>49</v>
      </c>
      <c r="O301" s="44" t="s">
        <v>283</v>
      </c>
      <c r="P301" s="44" t="s">
        <v>202</v>
      </c>
      <c r="Q301" s="44" t="s">
        <v>519</v>
      </c>
      <c r="R301" s="43">
        <v>3</v>
      </c>
      <c r="S301" s="43">
        <v>12</v>
      </c>
      <c r="T301" s="43">
        <v>10</v>
      </c>
      <c r="U301" s="43">
        <v>1</v>
      </c>
      <c r="V301" s="43">
        <v>10</v>
      </c>
      <c r="W301" s="43">
        <v>20</v>
      </c>
      <c r="X301" s="43">
        <v>1</v>
      </c>
      <c r="Y301" s="43">
        <v>12</v>
      </c>
    </row>
    <row r="302" spans="1:25" s="42" customFormat="1" ht="12" x14ac:dyDescent="0.2">
      <c r="A302" s="39">
        <v>4134</v>
      </c>
      <c r="B302" s="40" t="s">
        <v>50</v>
      </c>
      <c r="C302" s="40" t="s">
        <v>1246</v>
      </c>
      <c r="D302" s="41" t="str">
        <f t="shared" si="4"/>
        <v>0189</v>
      </c>
      <c r="E302" s="40" t="s">
        <v>13</v>
      </c>
      <c r="F302" s="40" t="s">
        <v>1247</v>
      </c>
      <c r="G302" s="40" t="s">
        <v>1248</v>
      </c>
      <c r="H302" s="40" t="s">
        <v>1246</v>
      </c>
      <c r="I302" s="40" t="s">
        <v>45</v>
      </c>
      <c r="J302" s="40" t="s">
        <v>46</v>
      </c>
      <c r="K302" s="40" t="s">
        <v>41</v>
      </c>
      <c r="L302" s="40" t="s">
        <v>842</v>
      </c>
      <c r="M302" s="40" t="s">
        <v>1046</v>
      </c>
      <c r="N302" s="40" t="s">
        <v>49</v>
      </c>
      <c r="O302" s="40" t="s">
        <v>283</v>
      </c>
      <c r="P302" s="40" t="s">
        <v>202</v>
      </c>
      <c r="Q302" s="40" t="s">
        <v>519</v>
      </c>
      <c r="R302" s="39">
        <v>2</v>
      </c>
      <c r="S302" s="39">
        <v>12</v>
      </c>
      <c r="T302" s="39">
        <v>8</v>
      </c>
      <c r="U302" s="39">
        <v>1</v>
      </c>
      <c r="V302" s="39">
        <v>8</v>
      </c>
      <c r="W302" s="39">
        <v>16</v>
      </c>
      <c r="X302" s="39">
        <v>1</v>
      </c>
      <c r="Y302" s="39">
        <v>12</v>
      </c>
    </row>
    <row r="303" spans="1:25" s="42" customFormat="1" ht="12" x14ac:dyDescent="0.2">
      <c r="A303" s="43">
        <v>4135</v>
      </c>
      <c r="B303" s="44" t="s">
        <v>1249</v>
      </c>
      <c r="C303" s="44" t="s">
        <v>1250</v>
      </c>
      <c r="D303" s="41" t="str">
        <f t="shared" si="4"/>
        <v>0189</v>
      </c>
      <c r="E303" s="44" t="s">
        <v>13</v>
      </c>
      <c r="F303" s="44" t="s">
        <v>1247</v>
      </c>
      <c r="G303" s="44" t="s">
        <v>1248</v>
      </c>
      <c r="H303" s="44" t="s">
        <v>1246</v>
      </c>
      <c r="I303" s="44" t="s">
        <v>45</v>
      </c>
      <c r="J303" s="44" t="s">
        <v>46</v>
      </c>
      <c r="K303" s="44" t="s">
        <v>41</v>
      </c>
      <c r="L303" s="44" t="s">
        <v>222</v>
      </c>
      <c r="M303" s="44" t="s">
        <v>1046</v>
      </c>
      <c r="N303" s="44" t="s">
        <v>49</v>
      </c>
      <c r="O303" s="44" t="s">
        <v>283</v>
      </c>
      <c r="P303" s="44" t="s">
        <v>202</v>
      </c>
      <c r="Q303" s="44" t="s">
        <v>519</v>
      </c>
      <c r="R303" s="43">
        <v>2</v>
      </c>
      <c r="S303" s="43">
        <v>12</v>
      </c>
      <c r="T303" s="43">
        <v>8</v>
      </c>
      <c r="U303" s="43">
        <v>1</v>
      </c>
      <c r="V303" s="43">
        <v>8</v>
      </c>
      <c r="W303" s="43">
        <v>16</v>
      </c>
      <c r="X303" s="43">
        <v>1</v>
      </c>
      <c r="Y303" s="43">
        <v>12</v>
      </c>
    </row>
    <row r="304" spans="1:25" s="42" customFormat="1" ht="12" x14ac:dyDescent="0.2">
      <c r="A304" s="39">
        <v>4136</v>
      </c>
      <c r="B304" s="40" t="s">
        <v>1251</v>
      </c>
      <c r="C304" s="40" t="s">
        <v>1252</v>
      </c>
      <c r="D304" s="41" t="str">
        <f t="shared" si="4"/>
        <v>0190</v>
      </c>
      <c r="E304" s="40" t="s">
        <v>13</v>
      </c>
      <c r="F304" s="40" t="s">
        <v>1253</v>
      </c>
      <c r="G304" s="40" t="s">
        <v>1254</v>
      </c>
      <c r="H304" s="40" t="s">
        <v>1255</v>
      </c>
      <c r="I304" s="40" t="s">
        <v>86</v>
      </c>
      <c r="J304" s="40" t="s">
        <v>87</v>
      </c>
      <c r="K304" s="40" t="s">
        <v>41</v>
      </c>
      <c r="L304" s="40" t="s">
        <v>835</v>
      </c>
      <c r="M304" s="40" t="s">
        <v>104</v>
      </c>
      <c r="N304" s="40" t="s">
        <v>49</v>
      </c>
      <c r="O304" s="40" t="s">
        <v>283</v>
      </c>
      <c r="P304" s="40" t="s">
        <v>202</v>
      </c>
      <c r="Q304" s="40" t="s">
        <v>519</v>
      </c>
      <c r="R304" s="39">
        <v>1</v>
      </c>
      <c r="S304" s="39">
        <v>32</v>
      </c>
      <c r="T304" s="39">
        <v>8</v>
      </c>
      <c r="U304" s="39">
        <v>1</v>
      </c>
      <c r="V304" s="39">
        <v>8</v>
      </c>
      <c r="W304" s="39">
        <v>42</v>
      </c>
      <c r="X304" s="39">
        <v>1</v>
      </c>
      <c r="Y304" s="39">
        <v>32</v>
      </c>
    </row>
    <row r="305" spans="1:25" s="42" customFormat="1" ht="12" x14ac:dyDescent="0.2">
      <c r="A305" s="43">
        <v>4137</v>
      </c>
      <c r="B305" s="44" t="s">
        <v>1256</v>
      </c>
      <c r="C305" s="44" t="s">
        <v>1257</v>
      </c>
      <c r="D305" s="41" t="str">
        <f t="shared" si="4"/>
        <v>0191</v>
      </c>
      <c r="E305" s="44" t="s">
        <v>13</v>
      </c>
      <c r="F305" s="44" t="s">
        <v>1258</v>
      </c>
      <c r="G305" s="44" t="s">
        <v>1259</v>
      </c>
      <c r="H305" s="44" t="s">
        <v>1260</v>
      </c>
      <c r="I305" s="44" t="s">
        <v>97</v>
      </c>
      <c r="J305" s="44" t="s">
        <v>98</v>
      </c>
      <c r="K305" s="44" t="s">
        <v>41</v>
      </c>
      <c r="L305" s="44" t="s">
        <v>835</v>
      </c>
      <c r="M305" s="44" t="s">
        <v>96</v>
      </c>
      <c r="N305" s="44" t="s">
        <v>49</v>
      </c>
      <c r="O305" s="44" t="s">
        <v>283</v>
      </c>
      <c r="P305" s="44" t="s">
        <v>202</v>
      </c>
      <c r="Q305" s="44" t="s">
        <v>519</v>
      </c>
      <c r="R305" s="43">
        <v>1</v>
      </c>
      <c r="S305" s="43">
        <v>12</v>
      </c>
      <c r="T305" s="43">
        <v>13</v>
      </c>
      <c r="U305" s="43">
        <v>1</v>
      </c>
      <c r="V305" s="43">
        <v>13</v>
      </c>
      <c r="W305" s="43">
        <v>26</v>
      </c>
      <c r="X305" s="43">
        <v>1</v>
      </c>
      <c r="Y305" s="43">
        <v>12</v>
      </c>
    </row>
    <row r="306" spans="1:25" s="42" customFormat="1" ht="12" x14ac:dyDescent="0.2">
      <c r="A306" s="39">
        <v>4184</v>
      </c>
      <c r="B306" s="40" t="s">
        <v>1261</v>
      </c>
      <c r="C306" s="40" t="s">
        <v>1262</v>
      </c>
      <c r="D306" s="41" t="str">
        <f t="shared" si="4"/>
        <v>0213</v>
      </c>
      <c r="E306" s="40" t="s">
        <v>13</v>
      </c>
      <c r="F306" s="40" t="s">
        <v>1263</v>
      </c>
      <c r="G306" s="40" t="s">
        <v>1264</v>
      </c>
      <c r="H306" s="40" t="s">
        <v>1265</v>
      </c>
      <c r="I306" s="40" t="s">
        <v>137</v>
      </c>
      <c r="J306" s="40" t="s">
        <v>138</v>
      </c>
      <c r="K306" s="40" t="s">
        <v>43</v>
      </c>
      <c r="L306" s="40" t="s">
        <v>222</v>
      </c>
      <c r="M306" s="40" t="s">
        <v>223</v>
      </c>
      <c r="N306" s="40" t="s">
        <v>64</v>
      </c>
      <c r="O306" s="40" t="s">
        <v>201</v>
      </c>
      <c r="P306" s="40" t="s">
        <v>213</v>
      </c>
      <c r="Q306" s="40" t="s">
        <v>224</v>
      </c>
      <c r="R306" s="39">
        <v>1</v>
      </c>
      <c r="S306" s="39">
        <v>9</v>
      </c>
      <c r="T306" s="39">
        <v>40</v>
      </c>
      <c r="U306" s="39">
        <v>2</v>
      </c>
      <c r="V306" s="39">
        <v>20</v>
      </c>
      <c r="W306" s="39">
        <v>60</v>
      </c>
      <c r="X306" s="39">
        <v>1</v>
      </c>
      <c r="Y306" s="39">
        <v>18</v>
      </c>
    </row>
    <row r="307" spans="1:25" s="42" customFormat="1" ht="12" x14ac:dyDescent="0.2">
      <c r="A307" s="43">
        <v>4247</v>
      </c>
      <c r="B307" s="44" t="s">
        <v>1266</v>
      </c>
      <c r="C307" s="44" t="s">
        <v>1267</v>
      </c>
      <c r="D307" s="41" t="str">
        <f t="shared" si="4"/>
        <v>0214</v>
      </c>
      <c r="E307" s="44" t="s">
        <v>13</v>
      </c>
      <c r="F307" s="44" t="s">
        <v>1268</v>
      </c>
      <c r="G307" s="44" t="s">
        <v>1269</v>
      </c>
      <c r="H307" s="44" t="s">
        <v>1267</v>
      </c>
      <c r="I307" s="44" t="s">
        <v>137</v>
      </c>
      <c r="J307" s="44" t="s">
        <v>138</v>
      </c>
      <c r="K307" s="44" t="s">
        <v>43</v>
      </c>
      <c r="L307" s="44" t="s">
        <v>222</v>
      </c>
      <c r="M307" s="44" t="s">
        <v>630</v>
      </c>
      <c r="N307" s="44" t="s">
        <v>64</v>
      </c>
      <c r="O307" s="44" t="s">
        <v>201</v>
      </c>
      <c r="P307" s="44" t="s">
        <v>213</v>
      </c>
      <c r="Q307" s="44" t="s">
        <v>224</v>
      </c>
      <c r="R307" s="43">
        <v>1</v>
      </c>
      <c r="S307" s="43">
        <v>6</v>
      </c>
      <c r="T307" s="43">
        <v>24</v>
      </c>
      <c r="U307" s="43">
        <v>1</v>
      </c>
      <c r="V307" s="43">
        <v>24</v>
      </c>
      <c r="W307" s="43">
        <v>24</v>
      </c>
      <c r="X307" s="43">
        <v>1</v>
      </c>
      <c r="Y307" s="43">
        <v>6</v>
      </c>
    </row>
    <row r="308" spans="1:25" s="42" customFormat="1" ht="12" x14ac:dyDescent="0.2">
      <c r="A308" s="39">
        <v>4248</v>
      </c>
      <c r="B308" s="40" t="s">
        <v>1270</v>
      </c>
      <c r="C308" s="40" t="s">
        <v>1271</v>
      </c>
      <c r="D308" s="41" t="str">
        <f t="shared" si="4"/>
        <v>0215</v>
      </c>
      <c r="E308" s="40" t="s">
        <v>13</v>
      </c>
      <c r="F308" s="40" t="s">
        <v>1272</v>
      </c>
      <c r="G308" s="40" t="s">
        <v>1273</v>
      </c>
      <c r="H308" s="40" t="s">
        <v>1271</v>
      </c>
      <c r="I308" s="40" t="s">
        <v>137</v>
      </c>
      <c r="J308" s="40" t="s">
        <v>138</v>
      </c>
      <c r="K308" s="40" t="s">
        <v>41</v>
      </c>
      <c r="L308" s="40" t="s">
        <v>222</v>
      </c>
      <c r="M308" s="40" t="s">
        <v>223</v>
      </c>
      <c r="N308" s="40" t="s">
        <v>64</v>
      </c>
      <c r="O308" s="40" t="s">
        <v>477</v>
      </c>
      <c r="P308" s="40" t="s">
        <v>213</v>
      </c>
      <c r="Q308" s="40" t="s">
        <v>224</v>
      </c>
      <c r="R308" s="39">
        <v>1</v>
      </c>
      <c r="S308" s="39">
        <v>9</v>
      </c>
      <c r="T308" s="39">
        <v>36</v>
      </c>
      <c r="U308" s="39">
        <v>1</v>
      </c>
      <c r="V308" s="39">
        <v>36</v>
      </c>
      <c r="W308" s="39">
        <v>54</v>
      </c>
      <c r="X308" s="39">
        <v>1</v>
      </c>
      <c r="Y308" s="39">
        <v>9</v>
      </c>
    </row>
    <row r="309" spans="1:25" s="42" customFormat="1" ht="12" x14ac:dyDescent="0.2">
      <c r="A309" s="43">
        <v>4185</v>
      </c>
      <c r="B309" s="44" t="s">
        <v>1274</v>
      </c>
      <c r="C309" s="44" t="s">
        <v>1275</v>
      </c>
      <c r="D309" s="41" t="str">
        <f t="shared" si="4"/>
        <v>0216</v>
      </c>
      <c r="E309" s="44" t="s">
        <v>13</v>
      </c>
      <c r="F309" s="44" t="s">
        <v>1276</v>
      </c>
      <c r="G309" s="44" t="s">
        <v>1277</v>
      </c>
      <c r="H309" s="44" t="s">
        <v>1278</v>
      </c>
      <c r="I309" s="44" t="s">
        <v>137</v>
      </c>
      <c r="J309" s="44" t="s">
        <v>138</v>
      </c>
      <c r="K309" s="44" t="s">
        <v>43</v>
      </c>
      <c r="L309" s="44" t="s">
        <v>222</v>
      </c>
      <c r="M309" s="44" t="s">
        <v>223</v>
      </c>
      <c r="N309" s="44" t="s">
        <v>64</v>
      </c>
      <c r="O309" s="44" t="s">
        <v>283</v>
      </c>
      <c r="P309" s="44" t="s">
        <v>213</v>
      </c>
      <c r="Q309" s="44" t="s">
        <v>224</v>
      </c>
      <c r="R309" s="43">
        <v>1</v>
      </c>
      <c r="S309" s="43">
        <v>6</v>
      </c>
      <c r="T309" s="43">
        <v>20</v>
      </c>
      <c r="U309" s="43">
        <v>1</v>
      </c>
      <c r="V309" s="43">
        <v>20</v>
      </c>
      <c r="W309" s="43">
        <v>20</v>
      </c>
      <c r="X309" s="43">
        <v>1</v>
      </c>
      <c r="Y309" s="43">
        <v>6</v>
      </c>
    </row>
    <row r="310" spans="1:25" s="42" customFormat="1" ht="12" x14ac:dyDescent="0.2">
      <c r="A310" s="39">
        <v>4186</v>
      </c>
      <c r="B310" s="40" t="s">
        <v>1279</v>
      </c>
      <c r="C310" s="40" t="s">
        <v>1280</v>
      </c>
      <c r="D310" s="41" t="str">
        <f t="shared" si="4"/>
        <v>0217</v>
      </c>
      <c r="E310" s="40" t="s">
        <v>13</v>
      </c>
      <c r="F310" s="40" t="s">
        <v>1281</v>
      </c>
      <c r="G310" s="40" t="s">
        <v>1282</v>
      </c>
      <c r="H310" s="40" t="s">
        <v>1283</v>
      </c>
      <c r="I310" s="40" t="s">
        <v>71</v>
      </c>
      <c r="J310" s="40" t="s">
        <v>72</v>
      </c>
      <c r="K310" s="40" t="s">
        <v>41</v>
      </c>
      <c r="L310" s="40" t="s">
        <v>1284</v>
      </c>
      <c r="M310" s="40" t="s">
        <v>1285</v>
      </c>
      <c r="N310" s="40" t="s">
        <v>64</v>
      </c>
      <c r="O310" s="40" t="s">
        <v>201</v>
      </c>
      <c r="P310" s="40" t="s">
        <v>213</v>
      </c>
      <c r="Q310" s="40" t="s">
        <v>609</v>
      </c>
      <c r="R310" s="39">
        <v>2</v>
      </c>
      <c r="S310" s="39">
        <v>12</v>
      </c>
      <c r="T310" s="39">
        <v>35</v>
      </c>
      <c r="U310" s="39">
        <v>5</v>
      </c>
      <c r="V310" s="39">
        <v>7</v>
      </c>
      <c r="W310" s="39">
        <v>70</v>
      </c>
      <c r="X310" s="39">
        <v>1</v>
      </c>
      <c r="Y310" s="39">
        <v>60</v>
      </c>
    </row>
    <row r="311" spans="1:25" s="42" customFormat="1" ht="12" x14ac:dyDescent="0.2">
      <c r="A311" s="43">
        <v>4187</v>
      </c>
      <c r="B311" s="44" t="s">
        <v>1286</v>
      </c>
      <c r="C311" s="44" t="s">
        <v>1287</v>
      </c>
      <c r="D311" s="41" t="str">
        <f t="shared" si="4"/>
        <v>0217</v>
      </c>
      <c r="E311" s="44" t="s">
        <v>13</v>
      </c>
      <c r="F311" s="44" t="s">
        <v>1281</v>
      </c>
      <c r="G311" s="44" t="s">
        <v>1282</v>
      </c>
      <c r="H311" s="44" t="s">
        <v>1283</v>
      </c>
      <c r="I311" s="44" t="s">
        <v>71</v>
      </c>
      <c r="J311" s="44" t="s">
        <v>72</v>
      </c>
      <c r="K311" s="44" t="s">
        <v>41</v>
      </c>
      <c r="L311" s="44" t="s">
        <v>1284</v>
      </c>
      <c r="M311" s="44" t="s">
        <v>561</v>
      </c>
      <c r="N311" s="44" t="s">
        <v>64</v>
      </c>
      <c r="O311" s="44" t="s">
        <v>201</v>
      </c>
      <c r="P311" s="44" t="s">
        <v>213</v>
      </c>
      <c r="Q311" s="44" t="s">
        <v>609</v>
      </c>
      <c r="R311" s="43">
        <v>2</v>
      </c>
      <c r="S311" s="43">
        <v>12</v>
      </c>
      <c r="T311" s="43">
        <v>35</v>
      </c>
      <c r="U311" s="43">
        <v>5</v>
      </c>
      <c r="V311" s="43">
        <v>7</v>
      </c>
      <c r="W311" s="43">
        <v>70</v>
      </c>
      <c r="X311" s="43">
        <v>1</v>
      </c>
      <c r="Y311" s="43">
        <v>60</v>
      </c>
    </row>
    <row r="312" spans="1:25" s="42" customFormat="1" ht="12" x14ac:dyDescent="0.2">
      <c r="A312" s="39">
        <v>4188</v>
      </c>
      <c r="B312" s="40" t="s">
        <v>68</v>
      </c>
      <c r="C312" s="40" t="s">
        <v>68</v>
      </c>
      <c r="D312" s="41" t="str">
        <f t="shared" si="4"/>
        <v>0218</v>
      </c>
      <c r="E312" s="40" t="s">
        <v>13</v>
      </c>
      <c r="F312" s="40" t="s">
        <v>1288</v>
      </c>
      <c r="G312" s="40" t="s">
        <v>1289</v>
      </c>
      <c r="H312" s="40" t="s">
        <v>1290</v>
      </c>
      <c r="I312" s="40" t="s">
        <v>65</v>
      </c>
      <c r="J312" s="40" t="s">
        <v>66</v>
      </c>
      <c r="K312" s="40" t="s">
        <v>43</v>
      </c>
      <c r="L312" s="40" t="s">
        <v>222</v>
      </c>
      <c r="M312" s="40" t="s">
        <v>223</v>
      </c>
      <c r="N312" s="40" t="s">
        <v>64</v>
      </c>
      <c r="O312" s="40" t="s">
        <v>585</v>
      </c>
      <c r="P312" s="40" t="s">
        <v>213</v>
      </c>
      <c r="Q312" s="40" t="s">
        <v>224</v>
      </c>
      <c r="R312" s="39">
        <v>1</v>
      </c>
      <c r="S312" s="39">
        <v>12</v>
      </c>
      <c r="T312" s="39">
        <v>30</v>
      </c>
      <c r="U312" s="39">
        <v>2</v>
      </c>
      <c r="V312" s="39">
        <v>15</v>
      </c>
      <c r="W312" s="39">
        <v>60</v>
      </c>
      <c r="X312" s="39">
        <v>1</v>
      </c>
      <c r="Y312" s="39">
        <v>24</v>
      </c>
    </row>
    <row r="313" spans="1:25" s="42" customFormat="1" ht="12" x14ac:dyDescent="0.2">
      <c r="A313" s="43">
        <v>4189</v>
      </c>
      <c r="B313" s="44" t="s">
        <v>69</v>
      </c>
      <c r="C313" s="44" t="s">
        <v>1291</v>
      </c>
      <c r="D313" s="41" t="str">
        <f t="shared" si="4"/>
        <v>0219</v>
      </c>
      <c r="E313" s="44" t="s">
        <v>13</v>
      </c>
      <c r="F313" s="44" t="s">
        <v>1292</v>
      </c>
      <c r="G313" s="44" t="s">
        <v>1293</v>
      </c>
      <c r="H313" s="44" t="s">
        <v>1291</v>
      </c>
      <c r="I313" s="44" t="s">
        <v>65</v>
      </c>
      <c r="J313" s="44" t="s">
        <v>66</v>
      </c>
      <c r="K313" s="44" t="s">
        <v>43</v>
      </c>
      <c r="L313" s="44" t="s">
        <v>222</v>
      </c>
      <c r="M313" s="44" t="s">
        <v>223</v>
      </c>
      <c r="N313" s="44" t="s">
        <v>64</v>
      </c>
      <c r="O313" s="44" t="s">
        <v>201</v>
      </c>
      <c r="P313" s="44" t="s">
        <v>213</v>
      </c>
      <c r="Q313" s="44" t="s">
        <v>224</v>
      </c>
      <c r="R313" s="43">
        <v>1</v>
      </c>
      <c r="S313" s="43">
        <v>12</v>
      </c>
      <c r="T313" s="43">
        <v>20</v>
      </c>
      <c r="U313" s="43">
        <v>1</v>
      </c>
      <c r="V313" s="43">
        <v>20</v>
      </c>
      <c r="W313" s="43">
        <v>40</v>
      </c>
      <c r="X313" s="43">
        <v>1</v>
      </c>
      <c r="Y313" s="43">
        <v>12</v>
      </c>
    </row>
    <row r="314" spans="1:25" s="42" customFormat="1" ht="12" x14ac:dyDescent="0.2">
      <c r="A314" s="39">
        <v>4190</v>
      </c>
      <c r="B314" s="40" t="s">
        <v>67</v>
      </c>
      <c r="C314" s="40" t="s">
        <v>1294</v>
      </c>
      <c r="D314" s="41" t="str">
        <f t="shared" si="4"/>
        <v>0220</v>
      </c>
      <c r="E314" s="40" t="s">
        <v>13</v>
      </c>
      <c r="F314" s="40" t="s">
        <v>1295</v>
      </c>
      <c r="G314" s="40" t="s">
        <v>1296</v>
      </c>
      <c r="H314" s="40" t="s">
        <v>1294</v>
      </c>
      <c r="I314" s="40" t="s">
        <v>65</v>
      </c>
      <c r="J314" s="40" t="s">
        <v>66</v>
      </c>
      <c r="K314" s="40" t="s">
        <v>43</v>
      </c>
      <c r="L314" s="40" t="s">
        <v>222</v>
      </c>
      <c r="M314" s="40" t="s">
        <v>223</v>
      </c>
      <c r="N314" s="40" t="s">
        <v>64</v>
      </c>
      <c r="O314" s="40" t="s">
        <v>201</v>
      </c>
      <c r="P314" s="40" t="s">
        <v>213</v>
      </c>
      <c r="Q314" s="40" t="s">
        <v>224</v>
      </c>
      <c r="R314" s="39">
        <v>1</v>
      </c>
      <c r="S314" s="39">
        <v>6</v>
      </c>
      <c r="T314" s="39">
        <v>20</v>
      </c>
      <c r="U314" s="39">
        <v>1</v>
      </c>
      <c r="V314" s="39">
        <v>20</v>
      </c>
      <c r="W314" s="39">
        <v>20</v>
      </c>
      <c r="X314" s="39">
        <v>1</v>
      </c>
      <c r="Y314" s="39">
        <v>6</v>
      </c>
    </row>
    <row r="315" spans="1:25" s="42" customFormat="1" ht="12" x14ac:dyDescent="0.2">
      <c r="A315" s="43">
        <v>4191</v>
      </c>
      <c r="B315" s="44" t="s">
        <v>1297</v>
      </c>
      <c r="C315" s="44" t="s">
        <v>1298</v>
      </c>
      <c r="D315" s="41" t="str">
        <f t="shared" si="4"/>
        <v>0221</v>
      </c>
      <c r="E315" s="44" t="s">
        <v>13</v>
      </c>
      <c r="F315" s="44" t="s">
        <v>1299</v>
      </c>
      <c r="G315" s="44" t="s">
        <v>1300</v>
      </c>
      <c r="H315" s="44" t="s">
        <v>1298</v>
      </c>
      <c r="I315" s="44" t="s">
        <v>65</v>
      </c>
      <c r="J315" s="44" t="s">
        <v>66</v>
      </c>
      <c r="K315" s="44" t="s">
        <v>43</v>
      </c>
      <c r="L315" s="44" t="s">
        <v>222</v>
      </c>
      <c r="M315" s="44" t="s">
        <v>223</v>
      </c>
      <c r="N315" s="44" t="s">
        <v>64</v>
      </c>
      <c r="O315" s="44" t="s">
        <v>201</v>
      </c>
      <c r="P315" s="44" t="s">
        <v>213</v>
      </c>
      <c r="Q315" s="44" t="s">
        <v>224</v>
      </c>
      <c r="R315" s="43">
        <v>1</v>
      </c>
      <c r="S315" s="43">
        <v>12</v>
      </c>
      <c r="T315" s="43">
        <v>15</v>
      </c>
      <c r="U315" s="43">
        <v>1</v>
      </c>
      <c r="V315" s="43">
        <v>15</v>
      </c>
      <c r="W315" s="43">
        <v>30</v>
      </c>
      <c r="X315" s="43">
        <v>1</v>
      </c>
      <c r="Y315" s="43">
        <v>12</v>
      </c>
    </row>
    <row r="316" spans="1:25" s="42" customFormat="1" ht="12" x14ac:dyDescent="0.2">
      <c r="A316" s="39">
        <v>4196</v>
      </c>
      <c r="B316" s="40" t="s">
        <v>1301</v>
      </c>
      <c r="C316" s="40" t="s">
        <v>1302</v>
      </c>
      <c r="D316" s="41" t="str">
        <f t="shared" si="4"/>
        <v>0224</v>
      </c>
      <c r="E316" s="40" t="s">
        <v>13</v>
      </c>
      <c r="F316" s="40" t="s">
        <v>1303</v>
      </c>
      <c r="G316" s="40" t="s">
        <v>1304</v>
      </c>
      <c r="H316" s="40" t="s">
        <v>1305</v>
      </c>
      <c r="I316" s="40" t="s">
        <v>105</v>
      </c>
      <c r="J316" s="40" t="s">
        <v>106</v>
      </c>
      <c r="K316" s="40" t="s">
        <v>43</v>
      </c>
      <c r="L316" s="40" t="s">
        <v>842</v>
      </c>
      <c r="M316" s="40" t="s">
        <v>104</v>
      </c>
      <c r="N316" s="40" t="s">
        <v>64</v>
      </c>
      <c r="O316" s="40" t="s">
        <v>868</v>
      </c>
      <c r="P316" s="40" t="s">
        <v>213</v>
      </c>
      <c r="Q316" s="40" t="s">
        <v>214</v>
      </c>
      <c r="R316" s="39">
        <v>1</v>
      </c>
      <c r="S316" s="39">
        <v>18</v>
      </c>
      <c r="T316" s="39">
        <v>10</v>
      </c>
      <c r="U316" s="39">
        <v>1</v>
      </c>
      <c r="V316" s="39">
        <v>10</v>
      </c>
      <c r="W316" s="39">
        <v>30</v>
      </c>
      <c r="X316" s="39">
        <v>1</v>
      </c>
      <c r="Y316" s="39">
        <v>18</v>
      </c>
    </row>
    <row r="317" spans="1:25" s="42" customFormat="1" ht="12" x14ac:dyDescent="0.2">
      <c r="A317" s="43">
        <v>4208</v>
      </c>
      <c r="B317" s="44" t="s">
        <v>1306</v>
      </c>
      <c r="C317" s="44" t="s">
        <v>1307</v>
      </c>
      <c r="D317" s="41" t="str">
        <f t="shared" si="4"/>
        <v>0228</v>
      </c>
      <c r="E317" s="44" t="s">
        <v>13</v>
      </c>
      <c r="F317" s="44" t="s">
        <v>1308</v>
      </c>
      <c r="G317" s="44" t="s">
        <v>1309</v>
      </c>
      <c r="H317" s="44" t="s">
        <v>1310</v>
      </c>
      <c r="I317" s="44" t="s">
        <v>132</v>
      </c>
      <c r="J317" s="44" t="s">
        <v>133</v>
      </c>
      <c r="K317" s="44" t="s">
        <v>43</v>
      </c>
      <c r="L317" s="44" t="s">
        <v>222</v>
      </c>
      <c r="M317" s="44" t="s">
        <v>131</v>
      </c>
      <c r="N317" s="44" t="s">
        <v>83</v>
      </c>
      <c r="O317" s="44" t="s">
        <v>1118</v>
      </c>
      <c r="P317" s="44" t="s">
        <v>213</v>
      </c>
      <c r="Q317" s="44" t="s">
        <v>434</v>
      </c>
      <c r="R317" s="43">
        <v>1</v>
      </c>
      <c r="S317" s="43">
        <v>54</v>
      </c>
      <c r="T317" s="43">
        <v>20</v>
      </c>
      <c r="U317" s="43">
        <v>1</v>
      </c>
      <c r="V317" s="43">
        <v>20</v>
      </c>
      <c r="W317" s="43">
        <v>180</v>
      </c>
      <c r="X317" s="43">
        <v>1</v>
      </c>
      <c r="Y317" s="43">
        <v>54</v>
      </c>
    </row>
    <row r="318" spans="1:25" s="42" customFormat="1" ht="12" x14ac:dyDescent="0.2">
      <c r="A318" s="39">
        <v>4209</v>
      </c>
      <c r="B318" s="40" t="s">
        <v>1311</v>
      </c>
      <c r="C318" s="40" t="s">
        <v>1312</v>
      </c>
      <c r="D318" s="41" t="str">
        <f t="shared" si="4"/>
        <v>0229</v>
      </c>
      <c r="E318" s="40" t="s">
        <v>13</v>
      </c>
      <c r="F318" s="40" t="s">
        <v>1313</v>
      </c>
      <c r="G318" s="40" t="s">
        <v>1314</v>
      </c>
      <c r="H318" s="40" t="s">
        <v>1312</v>
      </c>
      <c r="I318" s="40" t="s">
        <v>74</v>
      </c>
      <c r="J318" s="40" t="s">
        <v>75</v>
      </c>
      <c r="K318" s="40" t="s">
        <v>43</v>
      </c>
      <c r="L318" s="40" t="s">
        <v>222</v>
      </c>
      <c r="M318" s="40" t="s">
        <v>862</v>
      </c>
      <c r="N318" s="40" t="s">
        <v>83</v>
      </c>
      <c r="O318" s="40" t="s">
        <v>1118</v>
      </c>
      <c r="P318" s="40" t="s">
        <v>213</v>
      </c>
      <c r="Q318" s="40" t="s">
        <v>434</v>
      </c>
      <c r="R318" s="39">
        <v>2</v>
      </c>
      <c r="S318" s="39">
        <v>24</v>
      </c>
      <c r="T318" s="39">
        <v>8</v>
      </c>
      <c r="U318" s="39">
        <v>1</v>
      </c>
      <c r="V318" s="39">
        <v>8</v>
      </c>
      <c r="W318" s="39">
        <v>32</v>
      </c>
      <c r="X318" s="39">
        <v>1</v>
      </c>
      <c r="Y318" s="39">
        <v>24</v>
      </c>
    </row>
    <row r="319" spans="1:25" s="42" customFormat="1" ht="12" x14ac:dyDescent="0.2">
      <c r="A319" s="43">
        <v>4210</v>
      </c>
      <c r="B319" s="44" t="s">
        <v>1315</v>
      </c>
      <c r="C319" s="44" t="s">
        <v>1316</v>
      </c>
      <c r="D319" s="41" t="str">
        <f t="shared" si="4"/>
        <v>0229</v>
      </c>
      <c r="E319" s="44" t="s">
        <v>13</v>
      </c>
      <c r="F319" s="44" t="s">
        <v>1313</v>
      </c>
      <c r="G319" s="44" t="s">
        <v>1314</v>
      </c>
      <c r="H319" s="44" t="s">
        <v>1312</v>
      </c>
      <c r="I319" s="44" t="s">
        <v>74</v>
      </c>
      <c r="J319" s="44" t="s">
        <v>75</v>
      </c>
      <c r="K319" s="44" t="s">
        <v>43</v>
      </c>
      <c r="L319" s="44" t="s">
        <v>222</v>
      </c>
      <c r="M319" s="44" t="s">
        <v>862</v>
      </c>
      <c r="N319" s="44" t="s">
        <v>83</v>
      </c>
      <c r="O319" s="44" t="s">
        <v>1118</v>
      </c>
      <c r="P319" s="44" t="s">
        <v>213</v>
      </c>
      <c r="Q319" s="44" t="s">
        <v>434</v>
      </c>
      <c r="R319" s="43">
        <v>2</v>
      </c>
      <c r="S319" s="43">
        <v>24</v>
      </c>
      <c r="T319" s="43">
        <v>8</v>
      </c>
      <c r="U319" s="43">
        <v>1</v>
      </c>
      <c r="V319" s="43">
        <v>8</v>
      </c>
      <c r="W319" s="43">
        <v>32</v>
      </c>
      <c r="X319" s="43">
        <v>1</v>
      </c>
      <c r="Y319" s="43">
        <v>24</v>
      </c>
    </row>
    <row r="320" spans="1:25" s="42" customFormat="1" ht="12" x14ac:dyDescent="0.2">
      <c r="A320" s="39">
        <v>4211</v>
      </c>
      <c r="B320" s="40" t="s">
        <v>70</v>
      </c>
      <c r="C320" s="40" t="s">
        <v>1317</v>
      </c>
      <c r="D320" s="41" t="str">
        <f t="shared" si="4"/>
        <v>0230</v>
      </c>
      <c r="E320" s="40" t="s">
        <v>13</v>
      </c>
      <c r="F320" s="40" t="s">
        <v>1318</v>
      </c>
      <c r="G320" s="40" t="s">
        <v>1319</v>
      </c>
      <c r="H320" s="40" t="s">
        <v>1320</v>
      </c>
      <c r="I320" s="40" t="s">
        <v>71</v>
      </c>
      <c r="J320" s="40" t="s">
        <v>72</v>
      </c>
      <c r="K320" s="40" t="s">
        <v>43</v>
      </c>
      <c r="L320" s="40" t="s">
        <v>1284</v>
      </c>
      <c r="M320" s="40" t="s">
        <v>291</v>
      </c>
      <c r="N320" s="40" t="s">
        <v>83</v>
      </c>
      <c r="O320" s="40" t="s">
        <v>1118</v>
      </c>
      <c r="P320" s="40" t="s">
        <v>213</v>
      </c>
      <c r="Q320" s="40" t="s">
        <v>434</v>
      </c>
      <c r="R320" s="39">
        <v>1</v>
      </c>
      <c r="S320" s="39">
        <v>66</v>
      </c>
      <c r="T320" s="39">
        <v>12</v>
      </c>
      <c r="U320" s="39">
        <v>1</v>
      </c>
      <c r="V320" s="39">
        <v>12</v>
      </c>
      <c r="W320" s="39">
        <v>132</v>
      </c>
      <c r="X320" s="39">
        <v>1</v>
      </c>
      <c r="Y320" s="39">
        <v>66</v>
      </c>
    </row>
    <row r="321" spans="1:25" s="42" customFormat="1" ht="12" x14ac:dyDescent="0.2">
      <c r="A321" s="43">
        <v>4212</v>
      </c>
      <c r="B321" s="44" t="s">
        <v>102</v>
      </c>
      <c r="C321" s="44" t="s">
        <v>101</v>
      </c>
      <c r="D321" s="41" t="str">
        <f t="shared" si="4"/>
        <v>0231</v>
      </c>
      <c r="E321" s="44" t="s">
        <v>13</v>
      </c>
      <c r="F321" s="44" t="s">
        <v>1321</v>
      </c>
      <c r="G321" s="44" t="s">
        <v>1322</v>
      </c>
      <c r="H321" s="44" t="s">
        <v>101</v>
      </c>
      <c r="I321" s="44" t="s">
        <v>99</v>
      </c>
      <c r="J321" s="44" t="s">
        <v>100</v>
      </c>
      <c r="K321" s="44" t="s">
        <v>43</v>
      </c>
      <c r="L321" s="44" t="s">
        <v>842</v>
      </c>
      <c r="M321" s="44" t="s">
        <v>73</v>
      </c>
      <c r="N321" s="44" t="s">
        <v>83</v>
      </c>
      <c r="O321" s="44" t="s">
        <v>1118</v>
      </c>
      <c r="P321" s="44" t="s">
        <v>213</v>
      </c>
      <c r="Q321" s="44" t="s">
        <v>434</v>
      </c>
      <c r="R321" s="43">
        <v>1</v>
      </c>
      <c r="S321" s="43">
        <v>27</v>
      </c>
      <c r="T321" s="43">
        <v>20</v>
      </c>
      <c r="U321" s="43">
        <v>1</v>
      </c>
      <c r="V321" s="43">
        <v>20</v>
      </c>
      <c r="W321" s="43">
        <v>90</v>
      </c>
      <c r="X321" s="43">
        <v>1</v>
      </c>
      <c r="Y321" s="43">
        <v>27</v>
      </c>
    </row>
    <row r="322" spans="1:25" s="42" customFormat="1" ht="12" x14ac:dyDescent="0.2">
      <c r="A322" s="39">
        <v>4249</v>
      </c>
      <c r="B322" s="40" t="s">
        <v>1323</v>
      </c>
      <c r="C322" s="40" t="s">
        <v>1324</v>
      </c>
      <c r="D322" s="41" t="str">
        <f t="shared" si="4"/>
        <v>0232</v>
      </c>
      <c r="E322" s="40" t="s">
        <v>13</v>
      </c>
      <c r="F322" s="40" t="s">
        <v>1325</v>
      </c>
      <c r="G322" s="40" t="s">
        <v>1326</v>
      </c>
      <c r="H322" s="40" t="s">
        <v>1324</v>
      </c>
      <c r="I322" s="40" t="s">
        <v>52</v>
      </c>
      <c r="J322" s="40" t="s">
        <v>53</v>
      </c>
      <c r="K322" s="40" t="s">
        <v>43</v>
      </c>
      <c r="L322" s="40" t="s">
        <v>222</v>
      </c>
      <c r="M322" s="40" t="s">
        <v>51</v>
      </c>
      <c r="N322" s="40" t="s">
        <v>83</v>
      </c>
      <c r="O322" s="40" t="s">
        <v>201</v>
      </c>
      <c r="P322" s="40" t="s">
        <v>213</v>
      </c>
      <c r="Q322" s="40" t="s">
        <v>434</v>
      </c>
      <c r="R322" s="39">
        <v>3</v>
      </c>
      <c r="S322" s="39">
        <v>54</v>
      </c>
      <c r="T322" s="39">
        <v>20</v>
      </c>
      <c r="U322" s="39">
        <v>1</v>
      </c>
      <c r="V322" s="39">
        <v>20</v>
      </c>
      <c r="W322" s="39">
        <v>180</v>
      </c>
      <c r="X322" s="39">
        <v>1</v>
      </c>
      <c r="Y322" s="39">
        <v>54</v>
      </c>
    </row>
    <row r="323" spans="1:25" s="42" customFormat="1" ht="12" x14ac:dyDescent="0.2">
      <c r="A323" s="43">
        <v>4250</v>
      </c>
      <c r="B323" s="44" t="s">
        <v>1327</v>
      </c>
      <c r="C323" s="44" t="s">
        <v>1328</v>
      </c>
      <c r="D323" s="41" t="str">
        <f t="shared" ref="D323:D386" si="5">RIGHT(F323,4)</f>
        <v>0232</v>
      </c>
      <c r="E323" s="44" t="s">
        <v>13</v>
      </c>
      <c r="F323" s="44" t="s">
        <v>1325</v>
      </c>
      <c r="G323" s="44" t="s">
        <v>1326</v>
      </c>
      <c r="H323" s="44" t="s">
        <v>1324</v>
      </c>
      <c r="I323" s="44" t="s">
        <v>52</v>
      </c>
      <c r="J323" s="44" t="s">
        <v>53</v>
      </c>
      <c r="K323" s="44" t="s">
        <v>43</v>
      </c>
      <c r="L323" s="44" t="s">
        <v>222</v>
      </c>
      <c r="M323" s="44" t="s">
        <v>51</v>
      </c>
      <c r="N323" s="44" t="s">
        <v>83</v>
      </c>
      <c r="O323" s="44" t="s">
        <v>201</v>
      </c>
      <c r="P323" s="44" t="s">
        <v>213</v>
      </c>
      <c r="Q323" s="44" t="s">
        <v>434</v>
      </c>
      <c r="R323" s="43">
        <v>3</v>
      </c>
      <c r="S323" s="43">
        <v>54</v>
      </c>
      <c r="T323" s="43">
        <v>20</v>
      </c>
      <c r="U323" s="43">
        <v>1</v>
      </c>
      <c r="V323" s="43">
        <v>20</v>
      </c>
      <c r="W323" s="43">
        <v>180</v>
      </c>
      <c r="X323" s="43">
        <v>1</v>
      </c>
      <c r="Y323" s="43">
        <v>54</v>
      </c>
    </row>
    <row r="324" spans="1:25" s="42" customFormat="1" ht="12" x14ac:dyDescent="0.2">
      <c r="A324" s="39">
        <v>4251</v>
      </c>
      <c r="B324" s="40" t="s">
        <v>1329</v>
      </c>
      <c r="C324" s="40" t="s">
        <v>1330</v>
      </c>
      <c r="D324" s="41" t="str">
        <f t="shared" si="5"/>
        <v>0232</v>
      </c>
      <c r="E324" s="40" t="s">
        <v>13</v>
      </c>
      <c r="F324" s="40" t="s">
        <v>1325</v>
      </c>
      <c r="G324" s="40" t="s">
        <v>1326</v>
      </c>
      <c r="H324" s="40" t="s">
        <v>1324</v>
      </c>
      <c r="I324" s="40" t="s">
        <v>52</v>
      </c>
      <c r="J324" s="40" t="s">
        <v>53</v>
      </c>
      <c r="K324" s="40" t="s">
        <v>43</v>
      </c>
      <c r="L324" s="40" t="s">
        <v>222</v>
      </c>
      <c r="M324" s="40" t="s">
        <v>51</v>
      </c>
      <c r="N324" s="40" t="s">
        <v>83</v>
      </c>
      <c r="O324" s="40" t="s">
        <v>201</v>
      </c>
      <c r="P324" s="40" t="s">
        <v>213</v>
      </c>
      <c r="Q324" s="40" t="s">
        <v>434</v>
      </c>
      <c r="R324" s="39">
        <v>3</v>
      </c>
      <c r="S324" s="39">
        <v>54</v>
      </c>
      <c r="T324" s="39">
        <v>20</v>
      </c>
      <c r="U324" s="39">
        <v>1</v>
      </c>
      <c r="V324" s="39">
        <v>20</v>
      </c>
      <c r="W324" s="39">
        <v>180</v>
      </c>
      <c r="X324" s="39">
        <v>1</v>
      </c>
      <c r="Y324" s="39">
        <v>54</v>
      </c>
    </row>
    <row r="325" spans="1:25" s="42" customFormat="1" ht="12" x14ac:dyDescent="0.2">
      <c r="A325" s="43">
        <v>4213</v>
      </c>
      <c r="B325" s="44" t="s">
        <v>12</v>
      </c>
      <c r="C325" s="44" t="s">
        <v>1331</v>
      </c>
      <c r="D325" s="41" t="str">
        <f t="shared" si="5"/>
        <v>0233</v>
      </c>
      <c r="E325" s="44" t="s">
        <v>13</v>
      </c>
      <c r="F325" s="44" t="s">
        <v>1332</v>
      </c>
      <c r="G325" s="44" t="s">
        <v>1333</v>
      </c>
      <c r="H325" s="44" t="s">
        <v>12</v>
      </c>
      <c r="I325" s="44" t="s">
        <v>105</v>
      </c>
      <c r="J325" s="44" t="s">
        <v>106</v>
      </c>
      <c r="K325" s="44" t="s">
        <v>43</v>
      </c>
      <c r="L325" s="44" t="s">
        <v>222</v>
      </c>
      <c r="M325" s="44" t="s">
        <v>104</v>
      </c>
      <c r="N325" s="44" t="s">
        <v>83</v>
      </c>
      <c r="O325" s="44" t="s">
        <v>1118</v>
      </c>
      <c r="P325" s="44" t="s">
        <v>213</v>
      </c>
      <c r="Q325" s="44" t="s">
        <v>434</v>
      </c>
      <c r="R325" s="43">
        <v>1</v>
      </c>
      <c r="S325" s="43">
        <v>80</v>
      </c>
      <c r="T325" s="43">
        <v>20</v>
      </c>
      <c r="U325" s="43">
        <v>1</v>
      </c>
      <c r="V325" s="43">
        <v>20</v>
      </c>
      <c r="W325" s="43">
        <v>266</v>
      </c>
      <c r="X325" s="43">
        <v>1</v>
      </c>
      <c r="Y325" s="43">
        <v>80</v>
      </c>
    </row>
    <row r="326" spans="1:25" s="42" customFormat="1" ht="12" x14ac:dyDescent="0.2">
      <c r="A326" s="39">
        <v>4214</v>
      </c>
      <c r="B326" s="40" t="s">
        <v>1334</v>
      </c>
      <c r="C326" s="40" t="s">
        <v>1335</v>
      </c>
      <c r="D326" s="41" t="str">
        <f t="shared" si="5"/>
        <v>0234</v>
      </c>
      <c r="E326" s="40" t="s">
        <v>13</v>
      </c>
      <c r="F326" s="40" t="s">
        <v>1336</v>
      </c>
      <c r="G326" s="40" t="s">
        <v>1337</v>
      </c>
      <c r="H326" s="40" t="s">
        <v>1338</v>
      </c>
      <c r="I326" s="40" t="s">
        <v>134</v>
      </c>
      <c r="J326" s="40" t="s">
        <v>92</v>
      </c>
      <c r="K326" s="40" t="s">
        <v>41</v>
      </c>
      <c r="L326" s="40" t="s">
        <v>222</v>
      </c>
      <c r="M326" s="40" t="s">
        <v>103</v>
      </c>
      <c r="N326" s="40" t="s">
        <v>83</v>
      </c>
      <c r="O326" s="40" t="s">
        <v>1118</v>
      </c>
      <c r="P326" s="40" t="s">
        <v>213</v>
      </c>
      <c r="Q326" s="40" t="s">
        <v>519</v>
      </c>
      <c r="R326" s="39">
        <v>1</v>
      </c>
      <c r="S326" s="39">
        <v>6</v>
      </c>
      <c r="T326" s="39">
        <v>2</v>
      </c>
      <c r="U326" s="39">
        <v>1</v>
      </c>
      <c r="V326" s="39">
        <v>2</v>
      </c>
      <c r="W326" s="39">
        <v>2</v>
      </c>
      <c r="X326" s="39">
        <v>1</v>
      </c>
      <c r="Y326" s="39">
        <v>6</v>
      </c>
    </row>
    <row r="327" spans="1:25" s="42" customFormat="1" ht="12" x14ac:dyDescent="0.2">
      <c r="A327" s="43">
        <v>4215</v>
      </c>
      <c r="B327" s="44" t="s">
        <v>11</v>
      </c>
      <c r="C327" s="44" t="s">
        <v>1339</v>
      </c>
      <c r="D327" s="41" t="str">
        <f t="shared" si="5"/>
        <v>0235</v>
      </c>
      <c r="E327" s="44" t="s">
        <v>13</v>
      </c>
      <c r="F327" s="44" t="s">
        <v>1340</v>
      </c>
      <c r="G327" s="44" t="s">
        <v>1341</v>
      </c>
      <c r="H327" s="44" t="s">
        <v>1339</v>
      </c>
      <c r="I327" s="44" t="s">
        <v>74</v>
      </c>
      <c r="J327" s="44" t="s">
        <v>75</v>
      </c>
      <c r="K327" s="44" t="s">
        <v>43</v>
      </c>
      <c r="L327" s="44" t="s">
        <v>1342</v>
      </c>
      <c r="M327" s="44" t="s">
        <v>511</v>
      </c>
      <c r="N327" s="44" t="s">
        <v>83</v>
      </c>
      <c r="O327" s="44" t="s">
        <v>1118</v>
      </c>
      <c r="P327" s="44" t="s">
        <v>213</v>
      </c>
      <c r="Q327" s="44" t="s">
        <v>434</v>
      </c>
      <c r="R327" s="43">
        <v>1</v>
      </c>
      <c r="S327" s="43">
        <v>1</v>
      </c>
      <c r="T327" s="43">
        <v>25</v>
      </c>
      <c r="U327" s="43">
        <v>1</v>
      </c>
      <c r="V327" s="43">
        <v>25</v>
      </c>
      <c r="W327" s="43">
        <v>4</v>
      </c>
      <c r="X327" s="43">
        <v>1</v>
      </c>
      <c r="Y327" s="43">
        <v>1</v>
      </c>
    </row>
    <row r="328" spans="1:25" s="42" customFormat="1" ht="12" x14ac:dyDescent="0.2">
      <c r="A328" s="39">
        <v>4224</v>
      </c>
      <c r="B328" s="40" t="s">
        <v>1343</v>
      </c>
      <c r="C328" s="40" t="s">
        <v>1344</v>
      </c>
      <c r="D328" s="41" t="str">
        <f t="shared" si="5"/>
        <v>0241</v>
      </c>
      <c r="E328" s="40" t="s">
        <v>13</v>
      </c>
      <c r="F328" s="40" t="s">
        <v>1345</v>
      </c>
      <c r="G328" s="40" t="s">
        <v>1346</v>
      </c>
      <c r="H328" s="40" t="s">
        <v>1347</v>
      </c>
      <c r="I328" s="40" t="s">
        <v>144</v>
      </c>
      <c r="J328" s="40" t="s">
        <v>145</v>
      </c>
      <c r="K328" s="40" t="s">
        <v>41</v>
      </c>
      <c r="L328" s="40" t="s">
        <v>1284</v>
      </c>
      <c r="M328" s="40" t="s">
        <v>1348</v>
      </c>
      <c r="N328" s="40" t="s">
        <v>95</v>
      </c>
      <c r="O328" s="40" t="s">
        <v>1349</v>
      </c>
      <c r="P328" s="40" t="s">
        <v>213</v>
      </c>
      <c r="Q328" s="40" t="s">
        <v>609</v>
      </c>
      <c r="R328" s="39">
        <v>1</v>
      </c>
      <c r="S328" s="39">
        <v>9</v>
      </c>
      <c r="T328" s="39">
        <v>16</v>
      </c>
      <c r="U328" s="39">
        <v>1</v>
      </c>
      <c r="V328" s="39">
        <v>16</v>
      </c>
      <c r="W328" s="39">
        <v>24</v>
      </c>
      <c r="X328" s="39">
        <v>1</v>
      </c>
      <c r="Y328" s="39">
        <v>9</v>
      </c>
    </row>
    <row r="329" spans="1:25" s="42" customFormat="1" ht="12" x14ac:dyDescent="0.2">
      <c r="A329" s="43">
        <v>4225</v>
      </c>
      <c r="B329" s="44" t="s">
        <v>1350</v>
      </c>
      <c r="C329" s="44" t="s">
        <v>1351</v>
      </c>
      <c r="D329" s="41" t="str">
        <f t="shared" si="5"/>
        <v>0242</v>
      </c>
      <c r="E329" s="44" t="s">
        <v>13</v>
      </c>
      <c r="F329" s="44" t="s">
        <v>1352</v>
      </c>
      <c r="G329" s="44" t="s">
        <v>1353</v>
      </c>
      <c r="H329" s="44" t="s">
        <v>1354</v>
      </c>
      <c r="I329" s="44" t="s">
        <v>144</v>
      </c>
      <c r="J329" s="44" t="s">
        <v>145</v>
      </c>
      <c r="K329" s="44" t="s">
        <v>43</v>
      </c>
      <c r="L329" s="44" t="s">
        <v>1284</v>
      </c>
      <c r="M329" s="44" t="s">
        <v>1348</v>
      </c>
      <c r="N329" s="44" t="s">
        <v>95</v>
      </c>
      <c r="O329" s="44" t="s">
        <v>1349</v>
      </c>
      <c r="P329" s="44" t="s">
        <v>213</v>
      </c>
      <c r="Q329" s="44" t="s">
        <v>519</v>
      </c>
      <c r="R329" s="43">
        <v>2</v>
      </c>
      <c r="S329" s="43">
        <v>6</v>
      </c>
      <c r="T329" s="43">
        <v>46</v>
      </c>
      <c r="U329" s="43">
        <v>2</v>
      </c>
      <c r="V329" s="43">
        <v>23</v>
      </c>
      <c r="W329" s="43">
        <v>46</v>
      </c>
      <c r="X329" s="43">
        <v>1</v>
      </c>
      <c r="Y329" s="43">
        <v>12</v>
      </c>
    </row>
    <row r="330" spans="1:25" s="42" customFormat="1" ht="12" x14ac:dyDescent="0.2">
      <c r="A330" s="39">
        <v>4226</v>
      </c>
      <c r="B330" s="40" t="s">
        <v>1355</v>
      </c>
      <c r="C330" s="40" t="s">
        <v>1356</v>
      </c>
      <c r="D330" s="41" t="str">
        <f t="shared" si="5"/>
        <v>0242</v>
      </c>
      <c r="E330" s="40" t="s">
        <v>13</v>
      </c>
      <c r="F330" s="40" t="s">
        <v>1352</v>
      </c>
      <c r="G330" s="40" t="s">
        <v>1353</v>
      </c>
      <c r="H330" s="40" t="s">
        <v>1354</v>
      </c>
      <c r="I330" s="40" t="s">
        <v>144</v>
      </c>
      <c r="J330" s="40" t="s">
        <v>145</v>
      </c>
      <c r="K330" s="40" t="s">
        <v>43</v>
      </c>
      <c r="L330" s="40" t="s">
        <v>1284</v>
      </c>
      <c r="M330" s="40" t="s">
        <v>1348</v>
      </c>
      <c r="N330" s="40" t="s">
        <v>95</v>
      </c>
      <c r="O330" s="40" t="s">
        <v>1349</v>
      </c>
      <c r="P330" s="40" t="s">
        <v>213</v>
      </c>
      <c r="Q330" s="40" t="s">
        <v>519</v>
      </c>
      <c r="R330" s="39">
        <v>2</v>
      </c>
      <c r="S330" s="39">
        <v>60</v>
      </c>
      <c r="T330" s="39">
        <v>16</v>
      </c>
      <c r="U330" s="39">
        <v>1</v>
      </c>
      <c r="V330" s="39">
        <v>16</v>
      </c>
      <c r="W330" s="39">
        <v>160</v>
      </c>
      <c r="X330" s="39">
        <v>1</v>
      </c>
      <c r="Y330" s="39">
        <v>60</v>
      </c>
    </row>
    <row r="331" spans="1:25" s="42" customFormat="1" ht="12" x14ac:dyDescent="0.2">
      <c r="A331" s="43">
        <v>4227</v>
      </c>
      <c r="B331" s="44" t="s">
        <v>1357</v>
      </c>
      <c r="C331" s="44" t="s">
        <v>1358</v>
      </c>
      <c r="D331" s="41" t="str">
        <f t="shared" si="5"/>
        <v>0243</v>
      </c>
      <c r="E331" s="44" t="s">
        <v>13</v>
      </c>
      <c r="F331" s="44" t="s">
        <v>1359</v>
      </c>
      <c r="G331" s="44" t="s">
        <v>1360</v>
      </c>
      <c r="H331" s="44" t="s">
        <v>1361</v>
      </c>
      <c r="I331" s="44" t="s">
        <v>93</v>
      </c>
      <c r="J331" s="44" t="s">
        <v>94</v>
      </c>
      <c r="K331" s="44" t="s">
        <v>41</v>
      </c>
      <c r="L331" s="44" t="s">
        <v>835</v>
      </c>
      <c r="M331" s="44" t="s">
        <v>1362</v>
      </c>
      <c r="N331" s="44" t="s">
        <v>95</v>
      </c>
      <c r="O331" s="44" t="s">
        <v>201</v>
      </c>
      <c r="P331" s="44" t="s">
        <v>213</v>
      </c>
      <c r="Q331" s="44" t="s">
        <v>434</v>
      </c>
      <c r="R331" s="43">
        <v>4</v>
      </c>
      <c r="S331" s="43">
        <v>12</v>
      </c>
      <c r="T331" s="43">
        <v>10</v>
      </c>
      <c r="U331" s="43">
        <v>1</v>
      </c>
      <c r="V331" s="43">
        <v>10</v>
      </c>
      <c r="W331" s="43">
        <v>20</v>
      </c>
      <c r="X331" s="43">
        <v>1</v>
      </c>
      <c r="Y331" s="43">
        <v>12</v>
      </c>
    </row>
    <row r="332" spans="1:25" s="42" customFormat="1" ht="12" x14ac:dyDescent="0.2">
      <c r="A332" s="39">
        <v>4228</v>
      </c>
      <c r="B332" s="40" t="s">
        <v>1363</v>
      </c>
      <c r="C332" s="40" t="s">
        <v>1364</v>
      </c>
      <c r="D332" s="41" t="str">
        <f t="shared" si="5"/>
        <v>0243</v>
      </c>
      <c r="E332" s="40" t="s">
        <v>13</v>
      </c>
      <c r="F332" s="40" t="s">
        <v>1359</v>
      </c>
      <c r="G332" s="40" t="s">
        <v>1360</v>
      </c>
      <c r="H332" s="40" t="s">
        <v>1361</v>
      </c>
      <c r="I332" s="40" t="s">
        <v>93</v>
      </c>
      <c r="J332" s="40" t="s">
        <v>94</v>
      </c>
      <c r="K332" s="40" t="s">
        <v>41</v>
      </c>
      <c r="L332" s="40" t="s">
        <v>835</v>
      </c>
      <c r="M332" s="40" t="s">
        <v>1362</v>
      </c>
      <c r="N332" s="40" t="s">
        <v>95</v>
      </c>
      <c r="O332" s="40" t="s">
        <v>201</v>
      </c>
      <c r="P332" s="40" t="s">
        <v>213</v>
      </c>
      <c r="Q332" s="40" t="s">
        <v>434</v>
      </c>
      <c r="R332" s="39">
        <v>4</v>
      </c>
      <c r="S332" s="39">
        <v>56</v>
      </c>
      <c r="T332" s="39">
        <v>10</v>
      </c>
      <c r="U332" s="39">
        <v>1</v>
      </c>
      <c r="V332" s="39">
        <v>10</v>
      </c>
      <c r="W332" s="39">
        <v>93</v>
      </c>
      <c r="X332" s="39">
        <v>1</v>
      </c>
      <c r="Y332" s="39">
        <v>56</v>
      </c>
    </row>
    <row r="333" spans="1:25" s="42" customFormat="1" ht="12" x14ac:dyDescent="0.2">
      <c r="A333" s="43">
        <v>4229</v>
      </c>
      <c r="B333" s="44" t="s">
        <v>1365</v>
      </c>
      <c r="C333" s="44" t="s">
        <v>1366</v>
      </c>
      <c r="D333" s="41" t="str">
        <f t="shared" si="5"/>
        <v>0243</v>
      </c>
      <c r="E333" s="44" t="s">
        <v>13</v>
      </c>
      <c r="F333" s="44" t="s">
        <v>1359</v>
      </c>
      <c r="G333" s="44" t="s">
        <v>1360</v>
      </c>
      <c r="H333" s="44" t="s">
        <v>1361</v>
      </c>
      <c r="I333" s="44" t="s">
        <v>93</v>
      </c>
      <c r="J333" s="44" t="s">
        <v>94</v>
      </c>
      <c r="K333" s="44" t="s">
        <v>41</v>
      </c>
      <c r="L333" s="44" t="s">
        <v>835</v>
      </c>
      <c r="M333" s="44" t="s">
        <v>1362</v>
      </c>
      <c r="N333" s="44" t="s">
        <v>95</v>
      </c>
      <c r="O333" s="44" t="s">
        <v>201</v>
      </c>
      <c r="P333" s="44" t="s">
        <v>213</v>
      </c>
      <c r="Q333" s="44" t="s">
        <v>434</v>
      </c>
      <c r="R333" s="43">
        <v>4</v>
      </c>
      <c r="S333" s="43">
        <v>21</v>
      </c>
      <c r="T333" s="43">
        <v>30</v>
      </c>
      <c r="U333" s="43">
        <v>3</v>
      </c>
      <c r="V333" s="43">
        <v>10</v>
      </c>
      <c r="W333" s="43">
        <v>105</v>
      </c>
      <c r="X333" s="43">
        <v>1</v>
      </c>
      <c r="Y333" s="43">
        <v>63</v>
      </c>
    </row>
    <row r="334" spans="1:25" s="42" customFormat="1" ht="12" x14ac:dyDescent="0.2">
      <c r="A334" s="39">
        <v>4230</v>
      </c>
      <c r="B334" s="40" t="s">
        <v>1367</v>
      </c>
      <c r="C334" s="40" t="s">
        <v>1368</v>
      </c>
      <c r="D334" s="41" t="str">
        <f t="shared" si="5"/>
        <v>0243</v>
      </c>
      <c r="E334" s="40" t="s">
        <v>13</v>
      </c>
      <c r="F334" s="40" t="s">
        <v>1359</v>
      </c>
      <c r="G334" s="40" t="s">
        <v>1360</v>
      </c>
      <c r="H334" s="40" t="s">
        <v>1361</v>
      </c>
      <c r="I334" s="40" t="s">
        <v>93</v>
      </c>
      <c r="J334" s="40" t="s">
        <v>94</v>
      </c>
      <c r="K334" s="40" t="s">
        <v>41</v>
      </c>
      <c r="L334" s="40" t="s">
        <v>835</v>
      </c>
      <c r="M334" s="40" t="s">
        <v>1362</v>
      </c>
      <c r="N334" s="40" t="s">
        <v>95</v>
      </c>
      <c r="O334" s="40" t="s">
        <v>201</v>
      </c>
      <c r="P334" s="40" t="s">
        <v>213</v>
      </c>
      <c r="Q334" s="40" t="s">
        <v>434</v>
      </c>
      <c r="R334" s="39">
        <v>4</v>
      </c>
      <c r="S334" s="39">
        <v>30</v>
      </c>
      <c r="T334" s="39">
        <v>1</v>
      </c>
      <c r="U334" s="39">
        <v>1</v>
      </c>
      <c r="V334" s="39">
        <v>1</v>
      </c>
      <c r="W334" s="39">
        <v>5</v>
      </c>
      <c r="X334" s="39">
        <v>1</v>
      </c>
      <c r="Y334" s="39">
        <v>30</v>
      </c>
    </row>
    <row r="335" spans="1:25" s="42" customFormat="1" ht="12" x14ac:dyDescent="0.2">
      <c r="A335" s="43">
        <v>4231</v>
      </c>
      <c r="B335" s="44" t="s">
        <v>1369</v>
      </c>
      <c r="C335" s="44" t="s">
        <v>1370</v>
      </c>
      <c r="D335" s="41" t="str">
        <f t="shared" si="5"/>
        <v>0244</v>
      </c>
      <c r="E335" s="44" t="s">
        <v>13</v>
      </c>
      <c r="F335" s="44" t="s">
        <v>1371</v>
      </c>
      <c r="G335" s="44" t="s">
        <v>1372</v>
      </c>
      <c r="H335" s="44" t="s">
        <v>1373</v>
      </c>
      <c r="I335" s="44" t="s">
        <v>93</v>
      </c>
      <c r="J335" s="44" t="s">
        <v>94</v>
      </c>
      <c r="K335" s="44" t="s">
        <v>41</v>
      </c>
      <c r="L335" s="44" t="s">
        <v>835</v>
      </c>
      <c r="M335" s="44" t="s">
        <v>1362</v>
      </c>
      <c r="N335" s="44" t="s">
        <v>95</v>
      </c>
      <c r="O335" s="44" t="s">
        <v>201</v>
      </c>
      <c r="P335" s="44" t="s">
        <v>213</v>
      </c>
      <c r="Q335" s="44" t="s">
        <v>434</v>
      </c>
      <c r="R335" s="43">
        <v>4</v>
      </c>
      <c r="S335" s="43">
        <v>14</v>
      </c>
      <c r="T335" s="43">
        <v>12</v>
      </c>
      <c r="U335" s="43">
        <v>1</v>
      </c>
      <c r="V335" s="43">
        <v>12</v>
      </c>
      <c r="W335" s="43">
        <v>28</v>
      </c>
      <c r="X335" s="43">
        <v>1</v>
      </c>
      <c r="Y335" s="43">
        <v>14</v>
      </c>
    </row>
    <row r="336" spans="1:25" s="42" customFormat="1" ht="12" x14ac:dyDescent="0.2">
      <c r="A336" s="39">
        <v>4232</v>
      </c>
      <c r="B336" s="40" t="s">
        <v>1374</v>
      </c>
      <c r="C336" s="40" t="s">
        <v>1375</v>
      </c>
      <c r="D336" s="41" t="str">
        <f t="shared" si="5"/>
        <v>0244</v>
      </c>
      <c r="E336" s="40" t="s">
        <v>13</v>
      </c>
      <c r="F336" s="40" t="s">
        <v>1371</v>
      </c>
      <c r="G336" s="40" t="s">
        <v>1372</v>
      </c>
      <c r="H336" s="40" t="s">
        <v>1373</v>
      </c>
      <c r="I336" s="40" t="s">
        <v>93</v>
      </c>
      <c r="J336" s="40" t="s">
        <v>94</v>
      </c>
      <c r="K336" s="40" t="s">
        <v>41</v>
      </c>
      <c r="L336" s="40" t="s">
        <v>835</v>
      </c>
      <c r="M336" s="40" t="s">
        <v>1362</v>
      </c>
      <c r="N336" s="40" t="s">
        <v>95</v>
      </c>
      <c r="O336" s="40" t="s">
        <v>201</v>
      </c>
      <c r="P336" s="40" t="s">
        <v>213</v>
      </c>
      <c r="Q336" s="40" t="s">
        <v>434</v>
      </c>
      <c r="R336" s="39">
        <v>4</v>
      </c>
      <c r="S336" s="39">
        <v>35</v>
      </c>
      <c r="T336" s="39">
        <v>10</v>
      </c>
      <c r="U336" s="39">
        <v>1</v>
      </c>
      <c r="V336" s="39">
        <v>10</v>
      </c>
      <c r="W336" s="39">
        <v>58</v>
      </c>
      <c r="X336" s="39">
        <v>1</v>
      </c>
      <c r="Y336" s="39">
        <v>35</v>
      </c>
    </row>
    <row r="337" spans="1:25" s="42" customFormat="1" ht="12" x14ac:dyDescent="0.2">
      <c r="A337" s="43">
        <v>4233</v>
      </c>
      <c r="B337" s="44" t="s">
        <v>1376</v>
      </c>
      <c r="C337" s="44" t="s">
        <v>1377</v>
      </c>
      <c r="D337" s="41" t="str">
        <f t="shared" si="5"/>
        <v>0244</v>
      </c>
      <c r="E337" s="44" t="s">
        <v>13</v>
      </c>
      <c r="F337" s="44" t="s">
        <v>1371</v>
      </c>
      <c r="G337" s="44" t="s">
        <v>1372</v>
      </c>
      <c r="H337" s="44" t="s">
        <v>1373</v>
      </c>
      <c r="I337" s="44" t="s">
        <v>93</v>
      </c>
      <c r="J337" s="44" t="s">
        <v>94</v>
      </c>
      <c r="K337" s="44" t="s">
        <v>41</v>
      </c>
      <c r="L337" s="44" t="s">
        <v>835</v>
      </c>
      <c r="M337" s="44" t="s">
        <v>1362</v>
      </c>
      <c r="N337" s="44" t="s">
        <v>95</v>
      </c>
      <c r="O337" s="44" t="s">
        <v>201</v>
      </c>
      <c r="P337" s="44" t="s">
        <v>213</v>
      </c>
      <c r="Q337" s="44" t="s">
        <v>434</v>
      </c>
      <c r="R337" s="43">
        <v>4</v>
      </c>
      <c r="S337" s="43">
        <v>14</v>
      </c>
      <c r="T337" s="43">
        <v>10</v>
      </c>
      <c r="U337" s="43">
        <v>1</v>
      </c>
      <c r="V337" s="43">
        <v>10</v>
      </c>
      <c r="W337" s="43">
        <v>23</v>
      </c>
      <c r="X337" s="43">
        <v>1</v>
      </c>
      <c r="Y337" s="43">
        <v>14</v>
      </c>
    </row>
    <row r="338" spans="1:25" s="42" customFormat="1" ht="12" x14ac:dyDescent="0.2">
      <c r="A338" s="39">
        <v>4234</v>
      </c>
      <c r="B338" s="40" t="s">
        <v>1378</v>
      </c>
      <c r="C338" s="40" t="s">
        <v>1379</v>
      </c>
      <c r="D338" s="41" t="str">
        <f t="shared" si="5"/>
        <v>0244</v>
      </c>
      <c r="E338" s="40" t="s">
        <v>13</v>
      </c>
      <c r="F338" s="40" t="s">
        <v>1371</v>
      </c>
      <c r="G338" s="40" t="s">
        <v>1372</v>
      </c>
      <c r="H338" s="40" t="s">
        <v>1373</v>
      </c>
      <c r="I338" s="40" t="s">
        <v>93</v>
      </c>
      <c r="J338" s="40" t="s">
        <v>94</v>
      </c>
      <c r="K338" s="40" t="s">
        <v>41</v>
      </c>
      <c r="L338" s="40" t="s">
        <v>835</v>
      </c>
      <c r="M338" s="40" t="s">
        <v>1362</v>
      </c>
      <c r="N338" s="40" t="s">
        <v>95</v>
      </c>
      <c r="O338" s="40" t="s">
        <v>201</v>
      </c>
      <c r="P338" s="40" t="s">
        <v>213</v>
      </c>
      <c r="Q338" s="40" t="s">
        <v>434</v>
      </c>
      <c r="R338" s="39">
        <v>4</v>
      </c>
      <c r="S338" s="39">
        <v>30</v>
      </c>
      <c r="T338" s="39">
        <v>1</v>
      </c>
      <c r="U338" s="39">
        <v>1</v>
      </c>
      <c r="V338" s="39">
        <v>1</v>
      </c>
      <c r="W338" s="39">
        <v>5</v>
      </c>
      <c r="X338" s="39">
        <v>1</v>
      </c>
      <c r="Y338" s="39">
        <v>30</v>
      </c>
    </row>
    <row r="339" spans="1:25" s="42" customFormat="1" ht="12" x14ac:dyDescent="0.2">
      <c r="A339" s="43">
        <v>4235</v>
      </c>
      <c r="B339" s="44" t="s">
        <v>1380</v>
      </c>
      <c r="C339" s="44" t="s">
        <v>1381</v>
      </c>
      <c r="D339" s="41" t="str">
        <f t="shared" si="5"/>
        <v>0245</v>
      </c>
      <c r="E339" s="44" t="s">
        <v>13</v>
      </c>
      <c r="F339" s="44" t="s">
        <v>1382</v>
      </c>
      <c r="G339" s="44" t="s">
        <v>1383</v>
      </c>
      <c r="H339" s="44" t="s">
        <v>1384</v>
      </c>
      <c r="I339" s="44" t="s">
        <v>93</v>
      </c>
      <c r="J339" s="44" t="s">
        <v>94</v>
      </c>
      <c r="K339" s="44" t="s">
        <v>41</v>
      </c>
      <c r="L339" s="44" t="s">
        <v>835</v>
      </c>
      <c r="M339" s="44" t="s">
        <v>1362</v>
      </c>
      <c r="N339" s="44" t="s">
        <v>95</v>
      </c>
      <c r="O339" s="44" t="s">
        <v>201</v>
      </c>
      <c r="P339" s="44" t="s">
        <v>213</v>
      </c>
      <c r="Q339" s="44" t="s">
        <v>434</v>
      </c>
      <c r="R339" s="43">
        <v>3</v>
      </c>
      <c r="S339" s="43">
        <v>24</v>
      </c>
      <c r="T339" s="43">
        <v>10</v>
      </c>
      <c r="U339" s="43">
        <v>1</v>
      </c>
      <c r="V339" s="43">
        <v>10</v>
      </c>
      <c r="W339" s="43">
        <v>40</v>
      </c>
      <c r="X339" s="43">
        <v>1</v>
      </c>
      <c r="Y339" s="43">
        <v>24</v>
      </c>
    </row>
    <row r="340" spans="1:25" s="42" customFormat="1" ht="12" x14ac:dyDescent="0.2">
      <c r="A340" s="39">
        <v>4236</v>
      </c>
      <c r="B340" s="40" t="s">
        <v>1385</v>
      </c>
      <c r="C340" s="40" t="s">
        <v>1386</v>
      </c>
      <c r="D340" s="41" t="str">
        <f t="shared" si="5"/>
        <v>0245</v>
      </c>
      <c r="E340" s="40" t="s">
        <v>13</v>
      </c>
      <c r="F340" s="40" t="s">
        <v>1382</v>
      </c>
      <c r="G340" s="40" t="s">
        <v>1383</v>
      </c>
      <c r="H340" s="40" t="s">
        <v>1384</v>
      </c>
      <c r="I340" s="40" t="s">
        <v>93</v>
      </c>
      <c r="J340" s="40" t="s">
        <v>94</v>
      </c>
      <c r="K340" s="40" t="s">
        <v>41</v>
      </c>
      <c r="L340" s="40" t="s">
        <v>835</v>
      </c>
      <c r="M340" s="40" t="s">
        <v>1362</v>
      </c>
      <c r="N340" s="40" t="s">
        <v>95</v>
      </c>
      <c r="O340" s="40" t="s">
        <v>201</v>
      </c>
      <c r="P340" s="40" t="s">
        <v>213</v>
      </c>
      <c r="Q340" s="40" t="s">
        <v>434</v>
      </c>
      <c r="R340" s="39">
        <v>3</v>
      </c>
      <c r="S340" s="39">
        <v>42</v>
      </c>
      <c r="T340" s="39">
        <v>10</v>
      </c>
      <c r="U340" s="39">
        <v>1</v>
      </c>
      <c r="V340" s="39">
        <v>10</v>
      </c>
      <c r="W340" s="39">
        <v>70</v>
      </c>
      <c r="X340" s="39">
        <v>1</v>
      </c>
      <c r="Y340" s="39">
        <v>42</v>
      </c>
    </row>
    <row r="341" spans="1:25" s="42" customFormat="1" ht="12" x14ac:dyDescent="0.2">
      <c r="A341" s="43">
        <v>4237</v>
      </c>
      <c r="B341" s="44" t="s">
        <v>1387</v>
      </c>
      <c r="C341" s="44" t="s">
        <v>1388</v>
      </c>
      <c r="D341" s="41" t="str">
        <f t="shared" si="5"/>
        <v>0245</v>
      </c>
      <c r="E341" s="44" t="s">
        <v>13</v>
      </c>
      <c r="F341" s="44" t="s">
        <v>1382</v>
      </c>
      <c r="G341" s="44" t="s">
        <v>1383</v>
      </c>
      <c r="H341" s="44" t="s">
        <v>1384</v>
      </c>
      <c r="I341" s="44" t="s">
        <v>93</v>
      </c>
      <c r="J341" s="44" t="s">
        <v>94</v>
      </c>
      <c r="K341" s="44" t="s">
        <v>41</v>
      </c>
      <c r="L341" s="44" t="s">
        <v>835</v>
      </c>
      <c r="M341" s="44" t="s">
        <v>1362</v>
      </c>
      <c r="N341" s="44" t="s">
        <v>95</v>
      </c>
      <c r="O341" s="44" t="s">
        <v>201</v>
      </c>
      <c r="P341" s="44" t="s">
        <v>213</v>
      </c>
      <c r="Q341" s="44" t="s">
        <v>434</v>
      </c>
      <c r="R341" s="43">
        <v>3</v>
      </c>
      <c r="S341" s="43">
        <v>30</v>
      </c>
      <c r="T341" s="43">
        <v>1</v>
      </c>
      <c r="U341" s="43">
        <v>1</v>
      </c>
      <c r="V341" s="43">
        <v>1</v>
      </c>
      <c r="W341" s="43">
        <v>5</v>
      </c>
      <c r="X341" s="43">
        <v>1</v>
      </c>
      <c r="Y341" s="43">
        <v>30</v>
      </c>
    </row>
    <row r="342" spans="1:25" s="42" customFormat="1" ht="12" x14ac:dyDescent="0.2">
      <c r="A342" s="39">
        <v>4238</v>
      </c>
      <c r="B342" s="40" t="s">
        <v>1389</v>
      </c>
      <c r="C342" s="40" t="s">
        <v>1390</v>
      </c>
      <c r="D342" s="41" t="str">
        <f t="shared" si="5"/>
        <v>0246</v>
      </c>
      <c r="E342" s="40" t="s">
        <v>13</v>
      </c>
      <c r="F342" s="40" t="s">
        <v>1391</v>
      </c>
      <c r="G342" s="40" t="s">
        <v>1392</v>
      </c>
      <c r="H342" s="40" t="s">
        <v>1393</v>
      </c>
      <c r="I342" s="40" t="s">
        <v>93</v>
      </c>
      <c r="J342" s="40" t="s">
        <v>94</v>
      </c>
      <c r="K342" s="40" t="s">
        <v>41</v>
      </c>
      <c r="L342" s="40" t="s">
        <v>835</v>
      </c>
      <c r="M342" s="40" t="s">
        <v>1362</v>
      </c>
      <c r="N342" s="40" t="s">
        <v>95</v>
      </c>
      <c r="O342" s="40" t="s">
        <v>201</v>
      </c>
      <c r="P342" s="40" t="s">
        <v>213</v>
      </c>
      <c r="Q342" s="40" t="s">
        <v>434</v>
      </c>
      <c r="R342" s="39">
        <v>1</v>
      </c>
      <c r="S342" s="39">
        <v>30</v>
      </c>
      <c r="T342" s="39">
        <v>30</v>
      </c>
      <c r="U342" s="39">
        <v>3</v>
      </c>
      <c r="V342" s="39">
        <v>10</v>
      </c>
      <c r="W342" s="39">
        <v>150</v>
      </c>
      <c r="X342" s="39">
        <v>1</v>
      </c>
      <c r="Y342" s="39">
        <v>90</v>
      </c>
    </row>
    <row r="343" spans="1:25" s="42" customFormat="1" ht="12" x14ac:dyDescent="0.2">
      <c r="A343" s="43">
        <v>4239</v>
      </c>
      <c r="B343" s="44" t="s">
        <v>1394</v>
      </c>
      <c r="C343" s="44" t="s">
        <v>1395</v>
      </c>
      <c r="D343" s="41" t="str">
        <f t="shared" si="5"/>
        <v>0247</v>
      </c>
      <c r="E343" s="44" t="s">
        <v>13</v>
      </c>
      <c r="F343" s="44" t="s">
        <v>1396</v>
      </c>
      <c r="G343" s="44" t="s">
        <v>1397</v>
      </c>
      <c r="H343" s="44" t="s">
        <v>1398</v>
      </c>
      <c r="I343" s="44" t="s">
        <v>93</v>
      </c>
      <c r="J343" s="44" t="s">
        <v>94</v>
      </c>
      <c r="K343" s="44" t="s">
        <v>41</v>
      </c>
      <c r="L343" s="44" t="s">
        <v>835</v>
      </c>
      <c r="M343" s="44" t="s">
        <v>1362</v>
      </c>
      <c r="N343" s="44" t="s">
        <v>95</v>
      </c>
      <c r="O343" s="44" t="s">
        <v>201</v>
      </c>
      <c r="P343" s="44" t="s">
        <v>213</v>
      </c>
      <c r="Q343" s="44" t="s">
        <v>434</v>
      </c>
      <c r="R343" s="43">
        <v>2</v>
      </c>
      <c r="S343" s="43">
        <v>30</v>
      </c>
      <c r="T343" s="43">
        <v>16</v>
      </c>
      <c r="U343" s="43">
        <v>2</v>
      </c>
      <c r="V343" s="43">
        <v>8</v>
      </c>
      <c r="W343" s="43">
        <v>80</v>
      </c>
      <c r="X343" s="43">
        <v>1</v>
      </c>
      <c r="Y343" s="43">
        <v>60</v>
      </c>
    </row>
    <row r="344" spans="1:25" s="42" customFormat="1" ht="12" x14ac:dyDescent="0.2">
      <c r="A344" s="39">
        <v>4240</v>
      </c>
      <c r="B344" s="40" t="s">
        <v>1399</v>
      </c>
      <c r="C344" s="40" t="s">
        <v>1400</v>
      </c>
      <c r="D344" s="41" t="str">
        <f t="shared" si="5"/>
        <v>0247</v>
      </c>
      <c r="E344" s="40" t="s">
        <v>13</v>
      </c>
      <c r="F344" s="40" t="s">
        <v>1396</v>
      </c>
      <c r="G344" s="40" t="s">
        <v>1397</v>
      </c>
      <c r="H344" s="40" t="s">
        <v>1398</v>
      </c>
      <c r="I344" s="40" t="s">
        <v>93</v>
      </c>
      <c r="J344" s="40" t="s">
        <v>94</v>
      </c>
      <c r="K344" s="40" t="s">
        <v>41</v>
      </c>
      <c r="L344" s="40" t="s">
        <v>835</v>
      </c>
      <c r="M344" s="40" t="s">
        <v>1362</v>
      </c>
      <c r="N344" s="40" t="s">
        <v>95</v>
      </c>
      <c r="O344" s="40" t="s">
        <v>201</v>
      </c>
      <c r="P344" s="40" t="s">
        <v>213</v>
      </c>
      <c r="Q344" s="40" t="s">
        <v>434</v>
      </c>
      <c r="R344" s="39">
        <v>2</v>
      </c>
      <c r="S344" s="39">
        <v>14</v>
      </c>
      <c r="T344" s="39">
        <v>16</v>
      </c>
      <c r="U344" s="39">
        <v>2</v>
      </c>
      <c r="V344" s="39">
        <v>8</v>
      </c>
      <c r="W344" s="39">
        <v>37</v>
      </c>
      <c r="X344" s="39">
        <v>1</v>
      </c>
      <c r="Y344" s="39">
        <v>28</v>
      </c>
    </row>
    <row r="345" spans="1:25" s="42" customFormat="1" ht="12" x14ac:dyDescent="0.2">
      <c r="A345" s="43">
        <v>4241</v>
      </c>
      <c r="B345" s="44" t="s">
        <v>1401</v>
      </c>
      <c r="C345" s="44" t="s">
        <v>1402</v>
      </c>
      <c r="D345" s="41" t="str">
        <f t="shared" si="5"/>
        <v>0248</v>
      </c>
      <c r="E345" s="44" t="s">
        <v>13</v>
      </c>
      <c r="F345" s="44" t="s">
        <v>1403</v>
      </c>
      <c r="G345" s="44" t="s">
        <v>1404</v>
      </c>
      <c r="H345" s="44" t="s">
        <v>1405</v>
      </c>
      <c r="I345" s="44" t="s">
        <v>93</v>
      </c>
      <c r="J345" s="44" t="s">
        <v>94</v>
      </c>
      <c r="K345" s="44" t="s">
        <v>41</v>
      </c>
      <c r="L345" s="44" t="s">
        <v>835</v>
      </c>
      <c r="M345" s="44" t="s">
        <v>1362</v>
      </c>
      <c r="N345" s="44" t="s">
        <v>95</v>
      </c>
      <c r="O345" s="44" t="s">
        <v>201</v>
      </c>
      <c r="P345" s="44" t="s">
        <v>213</v>
      </c>
      <c r="Q345" s="44" t="s">
        <v>434</v>
      </c>
      <c r="R345" s="43">
        <v>1</v>
      </c>
      <c r="S345" s="43">
        <v>21</v>
      </c>
      <c r="T345" s="43">
        <v>24</v>
      </c>
      <c r="U345" s="43">
        <v>2</v>
      </c>
      <c r="V345" s="43">
        <v>12</v>
      </c>
      <c r="W345" s="43">
        <v>84</v>
      </c>
      <c r="X345" s="43">
        <v>1</v>
      </c>
      <c r="Y345" s="43">
        <v>42</v>
      </c>
    </row>
    <row r="346" spans="1:25" s="42" customFormat="1" ht="12" x14ac:dyDescent="0.2">
      <c r="A346" s="39">
        <v>4242</v>
      </c>
      <c r="B346" s="40" t="s">
        <v>1406</v>
      </c>
      <c r="C346" s="40" t="s">
        <v>1407</v>
      </c>
      <c r="D346" s="41" t="str">
        <f t="shared" si="5"/>
        <v>0249</v>
      </c>
      <c r="E346" s="40" t="s">
        <v>13</v>
      </c>
      <c r="F346" s="40" t="s">
        <v>1408</v>
      </c>
      <c r="G346" s="40" t="s">
        <v>1409</v>
      </c>
      <c r="H346" s="40" t="s">
        <v>1407</v>
      </c>
      <c r="I346" s="40" t="s">
        <v>93</v>
      </c>
      <c r="J346" s="40" t="s">
        <v>94</v>
      </c>
      <c r="K346" s="40" t="s">
        <v>41</v>
      </c>
      <c r="L346" s="40" t="s">
        <v>579</v>
      </c>
      <c r="M346" s="40" t="s">
        <v>1362</v>
      </c>
      <c r="N346" s="40" t="s">
        <v>95</v>
      </c>
      <c r="O346" s="40" t="s">
        <v>585</v>
      </c>
      <c r="P346" s="40" t="s">
        <v>213</v>
      </c>
      <c r="Q346" s="40" t="s">
        <v>434</v>
      </c>
      <c r="R346" s="39">
        <v>1</v>
      </c>
      <c r="S346" s="39">
        <v>3</v>
      </c>
      <c r="T346" s="39">
        <v>18</v>
      </c>
      <c r="U346" s="39">
        <v>3</v>
      </c>
      <c r="V346" s="39">
        <v>6</v>
      </c>
      <c r="W346" s="39">
        <v>9</v>
      </c>
      <c r="X346" s="39">
        <v>1</v>
      </c>
      <c r="Y346" s="39">
        <v>9</v>
      </c>
    </row>
    <row r="347" spans="1:25" s="42" customFormat="1" ht="12" x14ac:dyDescent="0.2">
      <c r="A347" s="43">
        <v>4271</v>
      </c>
      <c r="B347" s="44" t="s">
        <v>1410</v>
      </c>
      <c r="C347" s="44" t="s">
        <v>1411</v>
      </c>
      <c r="D347" s="41" t="str">
        <f t="shared" si="5"/>
        <v>0250</v>
      </c>
      <c r="E347" s="44" t="s">
        <v>13</v>
      </c>
      <c r="F347" s="44" t="s">
        <v>1412</v>
      </c>
      <c r="G347" s="44" t="s">
        <v>1413</v>
      </c>
      <c r="H347" s="44" t="s">
        <v>1414</v>
      </c>
      <c r="I347" s="44" t="s">
        <v>153</v>
      </c>
      <c r="J347" s="44" t="s">
        <v>154</v>
      </c>
      <c r="K347" s="44" t="s">
        <v>41</v>
      </c>
      <c r="L347" s="44" t="s">
        <v>1063</v>
      </c>
      <c r="M347" s="44" t="s">
        <v>271</v>
      </c>
      <c r="N347" s="44" t="s">
        <v>646</v>
      </c>
      <c r="O347" s="44" t="s">
        <v>201</v>
      </c>
      <c r="P347" s="44" t="s">
        <v>202</v>
      </c>
      <c r="Q347" s="44" t="s">
        <v>545</v>
      </c>
      <c r="R347" s="43">
        <v>1</v>
      </c>
      <c r="S347" s="43">
        <v>18</v>
      </c>
      <c r="T347" s="43">
        <v>20</v>
      </c>
      <c r="U347" s="43">
        <v>1</v>
      </c>
      <c r="V347" s="43">
        <v>20</v>
      </c>
      <c r="W347" s="43">
        <v>60</v>
      </c>
      <c r="X347" s="43">
        <v>3</v>
      </c>
      <c r="Y347" s="43">
        <v>18</v>
      </c>
    </row>
    <row r="348" spans="1:25" s="42" customFormat="1" ht="12" x14ac:dyDescent="0.2">
      <c r="A348" s="39">
        <v>4272</v>
      </c>
      <c r="B348" s="40" t="s">
        <v>1415</v>
      </c>
      <c r="C348" s="40" t="s">
        <v>1416</v>
      </c>
      <c r="D348" s="41" t="str">
        <f t="shared" si="5"/>
        <v>0251</v>
      </c>
      <c r="E348" s="40" t="s">
        <v>13</v>
      </c>
      <c r="F348" s="40" t="s">
        <v>1417</v>
      </c>
      <c r="G348" s="40" t="s">
        <v>1418</v>
      </c>
      <c r="H348" s="40" t="s">
        <v>1419</v>
      </c>
      <c r="I348" s="40" t="s">
        <v>153</v>
      </c>
      <c r="J348" s="40" t="s">
        <v>154</v>
      </c>
      <c r="K348" s="40" t="s">
        <v>41</v>
      </c>
      <c r="L348" s="40" t="s">
        <v>1063</v>
      </c>
      <c r="M348" s="40" t="s">
        <v>396</v>
      </c>
      <c r="N348" s="40" t="s">
        <v>60</v>
      </c>
      <c r="O348" s="40" t="s">
        <v>201</v>
      </c>
      <c r="P348" s="40" t="s">
        <v>202</v>
      </c>
      <c r="Q348" s="40" t="s">
        <v>609</v>
      </c>
      <c r="R348" s="39">
        <v>2</v>
      </c>
      <c r="S348" s="39">
        <v>11</v>
      </c>
      <c r="T348" s="39">
        <v>15</v>
      </c>
      <c r="U348" s="39">
        <v>1</v>
      </c>
      <c r="V348" s="39">
        <v>20</v>
      </c>
      <c r="W348" s="39">
        <v>27</v>
      </c>
      <c r="X348" s="39">
        <v>1</v>
      </c>
      <c r="Y348" s="39">
        <v>12</v>
      </c>
    </row>
    <row r="349" spans="1:25" s="42" customFormat="1" ht="12" x14ac:dyDescent="0.2">
      <c r="A349" s="43">
        <v>3954</v>
      </c>
      <c r="B349" s="44" t="s">
        <v>1420</v>
      </c>
      <c r="C349" s="44" t="s">
        <v>1421</v>
      </c>
      <c r="D349" s="41" t="str">
        <f t="shared" si="5"/>
        <v>0095</v>
      </c>
      <c r="E349" s="44" t="s">
        <v>149</v>
      </c>
      <c r="F349" s="44" t="s">
        <v>1422</v>
      </c>
      <c r="G349" s="44" t="s">
        <v>1423</v>
      </c>
      <c r="H349" s="44" t="s">
        <v>1424</v>
      </c>
      <c r="I349" s="44" t="s">
        <v>1425</v>
      </c>
      <c r="J349" s="44" t="s">
        <v>1426</v>
      </c>
      <c r="K349" s="44" t="s">
        <v>41</v>
      </c>
      <c r="L349" s="44" t="s">
        <v>1427</v>
      </c>
      <c r="M349" s="44" t="s">
        <v>1428</v>
      </c>
      <c r="N349" s="44" t="s">
        <v>152</v>
      </c>
      <c r="O349" s="44" t="s">
        <v>201</v>
      </c>
      <c r="P349" s="44"/>
      <c r="Q349" s="44" t="s">
        <v>1429</v>
      </c>
      <c r="R349" s="43">
        <v>2</v>
      </c>
      <c r="S349" s="43">
        <v>6</v>
      </c>
      <c r="T349" s="43">
        <v>40</v>
      </c>
      <c r="U349" s="43">
        <v>1</v>
      </c>
      <c r="V349" s="43">
        <v>40</v>
      </c>
      <c r="W349" s="43">
        <v>40</v>
      </c>
      <c r="X349" s="43">
        <v>1</v>
      </c>
      <c r="Y349" s="43">
        <v>6</v>
      </c>
    </row>
    <row r="350" spans="1:25" s="42" customFormat="1" ht="12" x14ac:dyDescent="0.2">
      <c r="A350" s="39">
        <v>3955</v>
      </c>
      <c r="B350" s="40" t="s">
        <v>1430</v>
      </c>
      <c r="C350" s="40" t="s">
        <v>1431</v>
      </c>
      <c r="D350" s="41" t="str">
        <f t="shared" si="5"/>
        <v>0095</v>
      </c>
      <c r="E350" s="40" t="s">
        <v>149</v>
      </c>
      <c r="F350" s="40" t="s">
        <v>1422</v>
      </c>
      <c r="G350" s="40" t="s">
        <v>1423</v>
      </c>
      <c r="H350" s="40" t="s">
        <v>1424</v>
      </c>
      <c r="I350" s="40" t="s">
        <v>1425</v>
      </c>
      <c r="J350" s="40" t="s">
        <v>1426</v>
      </c>
      <c r="K350" s="40" t="s">
        <v>41</v>
      </c>
      <c r="L350" s="40" t="s">
        <v>1427</v>
      </c>
      <c r="M350" s="40" t="s">
        <v>1428</v>
      </c>
      <c r="N350" s="40" t="s">
        <v>152</v>
      </c>
      <c r="O350" s="40" t="s">
        <v>201</v>
      </c>
      <c r="P350" s="40"/>
      <c r="Q350" s="40" t="s">
        <v>1429</v>
      </c>
      <c r="R350" s="39">
        <v>2</v>
      </c>
      <c r="S350" s="39">
        <v>6</v>
      </c>
      <c r="T350" s="39">
        <v>40</v>
      </c>
      <c r="U350" s="39">
        <v>1</v>
      </c>
      <c r="V350" s="39">
        <v>40</v>
      </c>
      <c r="W350" s="39">
        <v>40</v>
      </c>
      <c r="X350" s="39">
        <v>1</v>
      </c>
      <c r="Y350" s="39">
        <v>6</v>
      </c>
    </row>
    <row r="351" spans="1:25" s="42" customFormat="1" ht="12" x14ac:dyDescent="0.2">
      <c r="A351" s="43">
        <v>3956</v>
      </c>
      <c r="B351" s="44" t="s">
        <v>1432</v>
      </c>
      <c r="C351" s="44" t="s">
        <v>1433</v>
      </c>
      <c r="D351" s="41" t="str">
        <f t="shared" si="5"/>
        <v>0096</v>
      </c>
      <c r="E351" s="44" t="s">
        <v>149</v>
      </c>
      <c r="F351" s="44" t="s">
        <v>1434</v>
      </c>
      <c r="G351" s="44" t="s">
        <v>1435</v>
      </c>
      <c r="H351" s="44" t="s">
        <v>1435</v>
      </c>
      <c r="I351" s="44" t="s">
        <v>1425</v>
      </c>
      <c r="J351" s="44" t="s">
        <v>1426</v>
      </c>
      <c r="K351" s="44" t="s">
        <v>41</v>
      </c>
      <c r="L351" s="44" t="s">
        <v>1436</v>
      </c>
      <c r="M351" s="44" t="s">
        <v>1428</v>
      </c>
      <c r="N351" s="44" t="s">
        <v>152</v>
      </c>
      <c r="O351" s="44" t="s">
        <v>868</v>
      </c>
      <c r="P351" s="44"/>
      <c r="Q351" s="44" t="s">
        <v>1429</v>
      </c>
      <c r="R351" s="43">
        <v>1</v>
      </c>
      <c r="S351" s="43">
        <v>6</v>
      </c>
      <c r="T351" s="43">
        <v>20</v>
      </c>
      <c r="U351" s="43">
        <v>1</v>
      </c>
      <c r="V351" s="43">
        <v>20</v>
      </c>
      <c r="W351" s="43">
        <v>20</v>
      </c>
      <c r="X351" s="43">
        <v>1</v>
      </c>
      <c r="Y351" s="43">
        <v>6</v>
      </c>
    </row>
    <row r="352" spans="1:25" s="42" customFormat="1" ht="12" x14ac:dyDescent="0.2">
      <c r="A352" s="39">
        <v>3957</v>
      </c>
      <c r="B352" s="40" t="s">
        <v>1437</v>
      </c>
      <c r="C352" s="40" t="s">
        <v>1438</v>
      </c>
      <c r="D352" s="41" t="str">
        <f t="shared" si="5"/>
        <v>0097</v>
      </c>
      <c r="E352" s="40" t="s">
        <v>149</v>
      </c>
      <c r="F352" s="40" t="s">
        <v>1439</v>
      </c>
      <c r="G352" s="40" t="s">
        <v>1437</v>
      </c>
      <c r="H352" s="40" t="s">
        <v>1440</v>
      </c>
      <c r="I352" s="40" t="s">
        <v>1425</v>
      </c>
      <c r="J352" s="40" t="s">
        <v>1426</v>
      </c>
      <c r="K352" s="40" t="s">
        <v>41</v>
      </c>
      <c r="L352" s="40" t="s">
        <v>1436</v>
      </c>
      <c r="M352" s="40" t="s">
        <v>1428</v>
      </c>
      <c r="N352" s="40" t="s">
        <v>152</v>
      </c>
      <c r="O352" s="40" t="s">
        <v>201</v>
      </c>
      <c r="P352" s="40"/>
      <c r="Q352" s="40" t="s">
        <v>1429</v>
      </c>
      <c r="R352" s="39">
        <v>1</v>
      </c>
      <c r="S352" s="39">
        <v>6</v>
      </c>
      <c r="T352" s="39">
        <v>50</v>
      </c>
      <c r="U352" s="39">
        <v>1</v>
      </c>
      <c r="V352" s="39">
        <v>50</v>
      </c>
      <c r="W352" s="39">
        <v>50</v>
      </c>
      <c r="X352" s="39">
        <v>1</v>
      </c>
      <c r="Y352" s="39">
        <v>6</v>
      </c>
    </row>
    <row r="353" spans="1:25" s="42" customFormat="1" ht="12" x14ac:dyDescent="0.2">
      <c r="A353" s="43">
        <v>3958</v>
      </c>
      <c r="B353" s="44" t="s">
        <v>1441</v>
      </c>
      <c r="C353" s="44" t="s">
        <v>1442</v>
      </c>
      <c r="D353" s="41" t="str">
        <f t="shared" si="5"/>
        <v>0098</v>
      </c>
      <c r="E353" s="44" t="s">
        <v>149</v>
      </c>
      <c r="F353" s="44" t="s">
        <v>1443</v>
      </c>
      <c r="G353" s="44" t="s">
        <v>1444</v>
      </c>
      <c r="H353" s="44" t="s">
        <v>1445</v>
      </c>
      <c r="I353" s="44" t="s">
        <v>1425</v>
      </c>
      <c r="J353" s="44" t="s">
        <v>1426</v>
      </c>
      <c r="K353" s="44" t="s">
        <v>41</v>
      </c>
      <c r="L353" s="44" t="s">
        <v>1446</v>
      </c>
      <c r="M353" s="44" t="s">
        <v>1447</v>
      </c>
      <c r="N353" s="44" t="s">
        <v>152</v>
      </c>
      <c r="O353" s="44" t="s">
        <v>201</v>
      </c>
      <c r="P353" s="44"/>
      <c r="Q353" s="44" t="s">
        <v>1429</v>
      </c>
      <c r="R353" s="43">
        <v>2</v>
      </c>
      <c r="S353" s="43">
        <v>6</v>
      </c>
      <c r="T353" s="43">
        <v>50</v>
      </c>
      <c r="U353" s="43">
        <v>1</v>
      </c>
      <c r="V353" s="43">
        <v>50</v>
      </c>
      <c r="W353" s="43">
        <v>50</v>
      </c>
      <c r="X353" s="43">
        <v>1</v>
      </c>
      <c r="Y353" s="43">
        <v>6</v>
      </c>
    </row>
    <row r="354" spans="1:25" s="42" customFormat="1" ht="12" x14ac:dyDescent="0.2">
      <c r="A354" s="39">
        <v>3959</v>
      </c>
      <c r="B354" s="40" t="s">
        <v>1448</v>
      </c>
      <c r="C354" s="40" t="s">
        <v>1449</v>
      </c>
      <c r="D354" s="41" t="str">
        <f t="shared" si="5"/>
        <v>0098</v>
      </c>
      <c r="E354" s="40" t="s">
        <v>149</v>
      </c>
      <c r="F354" s="40" t="s">
        <v>1443</v>
      </c>
      <c r="G354" s="40" t="s">
        <v>1444</v>
      </c>
      <c r="H354" s="40" t="s">
        <v>1445</v>
      </c>
      <c r="I354" s="40" t="s">
        <v>1425</v>
      </c>
      <c r="J354" s="40" t="s">
        <v>1426</v>
      </c>
      <c r="K354" s="40" t="s">
        <v>41</v>
      </c>
      <c r="L354" s="40" t="s">
        <v>1446</v>
      </c>
      <c r="M354" s="40" t="s">
        <v>1447</v>
      </c>
      <c r="N354" s="40" t="s">
        <v>152</v>
      </c>
      <c r="O354" s="40" t="s">
        <v>201</v>
      </c>
      <c r="P354" s="40"/>
      <c r="Q354" s="40" t="s">
        <v>1429</v>
      </c>
      <c r="R354" s="39">
        <v>2</v>
      </c>
      <c r="S354" s="39">
        <v>6</v>
      </c>
      <c r="T354" s="39">
        <v>40</v>
      </c>
      <c r="U354" s="39">
        <v>1</v>
      </c>
      <c r="V354" s="39">
        <v>40</v>
      </c>
      <c r="W354" s="39">
        <v>40</v>
      </c>
      <c r="X354" s="39">
        <v>1</v>
      </c>
      <c r="Y354" s="39">
        <v>6</v>
      </c>
    </row>
    <row r="355" spans="1:25" s="42" customFormat="1" ht="12" x14ac:dyDescent="0.2">
      <c r="A355" s="43">
        <v>3960</v>
      </c>
      <c r="B355" s="44" t="s">
        <v>158</v>
      </c>
      <c r="C355" s="44" t="s">
        <v>158</v>
      </c>
      <c r="D355" s="41" t="str">
        <f t="shared" si="5"/>
        <v>0099</v>
      </c>
      <c r="E355" s="44" t="s">
        <v>149</v>
      </c>
      <c r="F355" s="44" t="s">
        <v>1450</v>
      </c>
      <c r="G355" s="44" t="s">
        <v>157</v>
      </c>
      <c r="H355" s="44" t="s">
        <v>1451</v>
      </c>
      <c r="I355" s="44" t="s">
        <v>1425</v>
      </c>
      <c r="J355" s="44" t="s">
        <v>1426</v>
      </c>
      <c r="K355" s="44" t="s">
        <v>43</v>
      </c>
      <c r="L355" s="44" t="s">
        <v>1452</v>
      </c>
      <c r="M355" s="44" t="s">
        <v>1453</v>
      </c>
      <c r="N355" s="44" t="s">
        <v>152</v>
      </c>
      <c r="O355" s="44" t="s">
        <v>201</v>
      </c>
      <c r="P355" s="44"/>
      <c r="Q355" s="44" t="s">
        <v>1429</v>
      </c>
      <c r="R355" s="43">
        <v>2</v>
      </c>
      <c r="S355" s="43">
        <v>12</v>
      </c>
      <c r="T355" s="43">
        <v>30</v>
      </c>
      <c r="U355" s="43">
        <v>2</v>
      </c>
      <c r="V355" s="43">
        <v>15</v>
      </c>
      <c r="W355" s="43">
        <v>60</v>
      </c>
      <c r="X355" s="43">
        <v>1</v>
      </c>
      <c r="Y355" s="43">
        <v>24</v>
      </c>
    </row>
    <row r="356" spans="1:25" s="42" customFormat="1" ht="12" x14ac:dyDescent="0.2">
      <c r="A356" s="39">
        <v>3961</v>
      </c>
      <c r="B356" s="40" t="s">
        <v>159</v>
      </c>
      <c r="C356" s="40" t="s">
        <v>159</v>
      </c>
      <c r="D356" s="41" t="str">
        <f t="shared" si="5"/>
        <v>0099</v>
      </c>
      <c r="E356" s="40" t="s">
        <v>149</v>
      </c>
      <c r="F356" s="40" t="s">
        <v>1450</v>
      </c>
      <c r="G356" s="40" t="s">
        <v>157</v>
      </c>
      <c r="H356" s="40" t="s">
        <v>1451</v>
      </c>
      <c r="I356" s="40" t="s">
        <v>1425</v>
      </c>
      <c r="J356" s="40" t="s">
        <v>1426</v>
      </c>
      <c r="K356" s="40" t="s">
        <v>43</v>
      </c>
      <c r="L356" s="40" t="s">
        <v>1452</v>
      </c>
      <c r="M356" s="40" t="s">
        <v>1453</v>
      </c>
      <c r="N356" s="40" t="s">
        <v>152</v>
      </c>
      <c r="O356" s="40" t="s">
        <v>201</v>
      </c>
      <c r="P356" s="40"/>
      <c r="Q356" s="40" t="s">
        <v>1429</v>
      </c>
      <c r="R356" s="39">
        <v>2</v>
      </c>
      <c r="S356" s="39">
        <v>12</v>
      </c>
      <c r="T356" s="39">
        <v>30</v>
      </c>
      <c r="U356" s="39">
        <v>2</v>
      </c>
      <c r="V356" s="39">
        <v>15</v>
      </c>
      <c r="W356" s="39">
        <v>60</v>
      </c>
      <c r="X356" s="39">
        <v>1</v>
      </c>
      <c r="Y356" s="39">
        <v>24</v>
      </c>
    </row>
    <row r="357" spans="1:25" s="42" customFormat="1" ht="12" x14ac:dyDescent="0.2">
      <c r="A357" s="43">
        <v>3962</v>
      </c>
      <c r="B357" s="44" t="s">
        <v>161</v>
      </c>
      <c r="C357" s="44" t="s">
        <v>161</v>
      </c>
      <c r="D357" s="41" t="str">
        <f t="shared" si="5"/>
        <v>0100</v>
      </c>
      <c r="E357" s="44" t="s">
        <v>149</v>
      </c>
      <c r="F357" s="44" t="s">
        <v>1454</v>
      </c>
      <c r="G357" s="44" t="s">
        <v>160</v>
      </c>
      <c r="H357" s="44" t="s">
        <v>1455</v>
      </c>
      <c r="I357" s="44" t="s">
        <v>1425</v>
      </c>
      <c r="J357" s="44" t="s">
        <v>1426</v>
      </c>
      <c r="K357" s="44" t="s">
        <v>43</v>
      </c>
      <c r="L357" s="44" t="s">
        <v>222</v>
      </c>
      <c r="M357" s="44" t="s">
        <v>1453</v>
      </c>
      <c r="N357" s="44" t="s">
        <v>152</v>
      </c>
      <c r="O357" s="44" t="s">
        <v>201</v>
      </c>
      <c r="P357" s="44"/>
      <c r="Q357" s="44" t="s">
        <v>1429</v>
      </c>
      <c r="R357" s="43">
        <v>2</v>
      </c>
      <c r="S357" s="43">
        <v>12</v>
      </c>
      <c r="T357" s="43">
        <v>30</v>
      </c>
      <c r="U357" s="43">
        <v>2</v>
      </c>
      <c r="V357" s="43">
        <v>15</v>
      </c>
      <c r="W357" s="43">
        <v>60</v>
      </c>
      <c r="X357" s="43">
        <v>1</v>
      </c>
      <c r="Y357" s="43">
        <v>24</v>
      </c>
    </row>
    <row r="358" spans="1:25" s="42" customFormat="1" ht="12" x14ac:dyDescent="0.2">
      <c r="A358" s="39">
        <v>3963</v>
      </c>
      <c r="B358" s="40" t="s">
        <v>162</v>
      </c>
      <c r="C358" s="40" t="s">
        <v>162</v>
      </c>
      <c r="D358" s="41" t="str">
        <f t="shared" si="5"/>
        <v>0100</v>
      </c>
      <c r="E358" s="40" t="s">
        <v>149</v>
      </c>
      <c r="F358" s="40" t="s">
        <v>1454</v>
      </c>
      <c r="G358" s="40" t="s">
        <v>160</v>
      </c>
      <c r="H358" s="40" t="s">
        <v>1455</v>
      </c>
      <c r="I358" s="40" t="s">
        <v>1425</v>
      </c>
      <c r="J358" s="40" t="s">
        <v>1426</v>
      </c>
      <c r="K358" s="40" t="s">
        <v>43</v>
      </c>
      <c r="L358" s="40" t="s">
        <v>222</v>
      </c>
      <c r="M358" s="40" t="s">
        <v>1453</v>
      </c>
      <c r="N358" s="40" t="s">
        <v>152</v>
      </c>
      <c r="O358" s="40" t="s">
        <v>201</v>
      </c>
      <c r="P358" s="40"/>
      <c r="Q358" s="40" t="s">
        <v>1429</v>
      </c>
      <c r="R358" s="39">
        <v>2</v>
      </c>
      <c r="S358" s="39">
        <v>12</v>
      </c>
      <c r="T358" s="39">
        <v>30</v>
      </c>
      <c r="U358" s="39">
        <v>2</v>
      </c>
      <c r="V358" s="39">
        <v>15</v>
      </c>
      <c r="W358" s="39">
        <v>60</v>
      </c>
      <c r="X358" s="39">
        <v>1</v>
      </c>
      <c r="Y358" s="39">
        <v>24</v>
      </c>
    </row>
    <row r="359" spans="1:25" s="42" customFormat="1" ht="12" x14ac:dyDescent="0.2">
      <c r="A359" s="43">
        <v>3964</v>
      </c>
      <c r="B359" s="44" t="s">
        <v>151</v>
      </c>
      <c r="C359" s="44" t="s">
        <v>1456</v>
      </c>
      <c r="D359" s="41" t="str">
        <f t="shared" si="5"/>
        <v>0101</v>
      </c>
      <c r="E359" s="44" t="s">
        <v>149</v>
      </c>
      <c r="F359" s="44" t="s">
        <v>1457</v>
      </c>
      <c r="G359" s="44" t="s">
        <v>150</v>
      </c>
      <c r="H359" s="44" t="s">
        <v>1458</v>
      </c>
      <c r="I359" s="44" t="s">
        <v>1425</v>
      </c>
      <c r="J359" s="44" t="s">
        <v>1426</v>
      </c>
      <c r="K359" s="44" t="s">
        <v>43</v>
      </c>
      <c r="L359" s="44" t="s">
        <v>1459</v>
      </c>
      <c r="M359" s="44" t="s">
        <v>1453</v>
      </c>
      <c r="N359" s="44" t="s">
        <v>152</v>
      </c>
      <c r="O359" s="44" t="s">
        <v>201</v>
      </c>
      <c r="P359" s="44"/>
      <c r="Q359" s="44" t="s">
        <v>1429</v>
      </c>
      <c r="R359" s="43">
        <v>3</v>
      </c>
      <c r="S359" s="43">
        <v>6</v>
      </c>
      <c r="T359" s="43">
        <v>20</v>
      </c>
      <c r="U359" s="43">
        <v>1</v>
      </c>
      <c r="V359" s="43">
        <v>20</v>
      </c>
      <c r="W359" s="43">
        <v>20</v>
      </c>
      <c r="X359" s="43">
        <v>1</v>
      </c>
      <c r="Y359" s="43">
        <v>6</v>
      </c>
    </row>
    <row r="360" spans="1:25" s="42" customFormat="1" ht="12" x14ac:dyDescent="0.2">
      <c r="A360" s="39">
        <v>3965</v>
      </c>
      <c r="B360" s="40" t="s">
        <v>155</v>
      </c>
      <c r="C360" s="40" t="s">
        <v>1460</v>
      </c>
      <c r="D360" s="41" t="str">
        <f t="shared" si="5"/>
        <v>0101</v>
      </c>
      <c r="E360" s="40" t="s">
        <v>149</v>
      </c>
      <c r="F360" s="40" t="s">
        <v>1457</v>
      </c>
      <c r="G360" s="40" t="s">
        <v>150</v>
      </c>
      <c r="H360" s="40" t="s">
        <v>1458</v>
      </c>
      <c r="I360" s="40" t="s">
        <v>1425</v>
      </c>
      <c r="J360" s="40" t="s">
        <v>1426</v>
      </c>
      <c r="K360" s="40" t="s">
        <v>43</v>
      </c>
      <c r="L360" s="40" t="s">
        <v>1459</v>
      </c>
      <c r="M360" s="40" t="s">
        <v>1453</v>
      </c>
      <c r="N360" s="40" t="s">
        <v>152</v>
      </c>
      <c r="O360" s="40" t="s">
        <v>201</v>
      </c>
      <c r="P360" s="40"/>
      <c r="Q360" s="40" t="s">
        <v>1429</v>
      </c>
      <c r="R360" s="39">
        <v>3</v>
      </c>
      <c r="S360" s="39">
        <v>6</v>
      </c>
      <c r="T360" s="39">
        <v>20</v>
      </c>
      <c r="U360" s="39">
        <v>1</v>
      </c>
      <c r="V360" s="39">
        <v>20</v>
      </c>
      <c r="W360" s="39">
        <v>20</v>
      </c>
      <c r="X360" s="39">
        <v>1</v>
      </c>
      <c r="Y360" s="39">
        <v>6</v>
      </c>
    </row>
    <row r="361" spans="1:25" s="42" customFormat="1" ht="12" x14ac:dyDescent="0.2">
      <c r="A361" s="43">
        <v>3966</v>
      </c>
      <c r="B361" s="44" t="s">
        <v>156</v>
      </c>
      <c r="C361" s="44" t="s">
        <v>1461</v>
      </c>
      <c r="D361" s="41" t="str">
        <f t="shared" si="5"/>
        <v>0101</v>
      </c>
      <c r="E361" s="44" t="s">
        <v>149</v>
      </c>
      <c r="F361" s="44" t="s">
        <v>1457</v>
      </c>
      <c r="G361" s="44" t="s">
        <v>150</v>
      </c>
      <c r="H361" s="44" t="s">
        <v>1458</v>
      </c>
      <c r="I361" s="44" t="s">
        <v>1425</v>
      </c>
      <c r="J361" s="44" t="s">
        <v>1426</v>
      </c>
      <c r="K361" s="44" t="s">
        <v>43</v>
      </c>
      <c r="L361" s="44" t="s">
        <v>1459</v>
      </c>
      <c r="M361" s="44" t="s">
        <v>1453</v>
      </c>
      <c r="N361" s="44" t="s">
        <v>152</v>
      </c>
      <c r="O361" s="44" t="s">
        <v>201</v>
      </c>
      <c r="P361" s="44"/>
      <c r="Q361" s="44" t="s">
        <v>1429</v>
      </c>
      <c r="R361" s="43">
        <v>3</v>
      </c>
      <c r="S361" s="43">
        <v>6</v>
      </c>
      <c r="T361" s="43">
        <v>20</v>
      </c>
      <c r="U361" s="43">
        <v>1</v>
      </c>
      <c r="V361" s="43">
        <v>20</v>
      </c>
      <c r="W361" s="43">
        <v>20</v>
      </c>
      <c r="X361" s="43">
        <v>1</v>
      </c>
      <c r="Y361" s="43">
        <v>6</v>
      </c>
    </row>
    <row r="362" spans="1:25" s="42" customFormat="1" ht="12" x14ac:dyDescent="0.2">
      <c r="A362" s="39">
        <v>3967</v>
      </c>
      <c r="B362" s="40" t="s">
        <v>1462</v>
      </c>
      <c r="C362" s="40" t="s">
        <v>1463</v>
      </c>
      <c r="D362" s="41" t="str">
        <f t="shared" si="5"/>
        <v>0102</v>
      </c>
      <c r="E362" s="40" t="s">
        <v>149</v>
      </c>
      <c r="F362" s="40" t="s">
        <v>1464</v>
      </c>
      <c r="G362" s="40" t="s">
        <v>1465</v>
      </c>
      <c r="H362" s="40" t="s">
        <v>1462</v>
      </c>
      <c r="I362" s="40" t="s">
        <v>1425</v>
      </c>
      <c r="J362" s="40" t="s">
        <v>1426</v>
      </c>
      <c r="K362" s="40" t="s">
        <v>41</v>
      </c>
      <c r="L362" s="40" t="s">
        <v>1466</v>
      </c>
      <c r="M362" s="40" t="s">
        <v>1428</v>
      </c>
      <c r="N362" s="40" t="s">
        <v>152</v>
      </c>
      <c r="O362" s="40" t="s">
        <v>201</v>
      </c>
      <c r="P362" s="40"/>
      <c r="Q362" s="40" t="s">
        <v>1429</v>
      </c>
      <c r="R362" s="39">
        <v>1</v>
      </c>
      <c r="S362" s="39">
        <v>6</v>
      </c>
      <c r="T362" s="39">
        <v>12</v>
      </c>
      <c r="U362" s="39">
        <v>1</v>
      </c>
      <c r="V362" s="39">
        <v>12</v>
      </c>
      <c r="W362" s="39">
        <v>12</v>
      </c>
      <c r="X362" s="39">
        <v>1</v>
      </c>
      <c r="Y362" s="39">
        <v>6</v>
      </c>
    </row>
    <row r="363" spans="1:25" s="42" customFormat="1" ht="12" x14ac:dyDescent="0.2">
      <c r="A363" s="43">
        <v>3968</v>
      </c>
      <c r="B363" s="44" t="s">
        <v>1467</v>
      </c>
      <c r="C363" s="44" t="s">
        <v>1467</v>
      </c>
      <c r="D363" s="41" t="str">
        <f t="shared" si="5"/>
        <v>0103</v>
      </c>
      <c r="E363" s="44" t="s">
        <v>149</v>
      </c>
      <c r="F363" s="44" t="s">
        <v>1468</v>
      </c>
      <c r="G363" s="44" t="s">
        <v>1469</v>
      </c>
      <c r="H363" s="44" t="s">
        <v>1467</v>
      </c>
      <c r="I363" s="44" t="s">
        <v>1425</v>
      </c>
      <c r="J363" s="44" t="s">
        <v>1426</v>
      </c>
      <c r="K363" s="44" t="s">
        <v>41</v>
      </c>
      <c r="L363" s="44" t="s">
        <v>1466</v>
      </c>
      <c r="M363" s="44" t="s">
        <v>1428</v>
      </c>
      <c r="N363" s="44" t="s">
        <v>152</v>
      </c>
      <c r="O363" s="44" t="s">
        <v>201</v>
      </c>
      <c r="P363" s="44"/>
      <c r="Q363" s="44" t="s">
        <v>1429</v>
      </c>
      <c r="R363" s="43">
        <v>1</v>
      </c>
      <c r="S363" s="43">
        <v>4</v>
      </c>
      <c r="T363" s="43">
        <v>12</v>
      </c>
      <c r="U363" s="43">
        <v>1</v>
      </c>
      <c r="V363" s="43">
        <v>12</v>
      </c>
      <c r="W363" s="43">
        <v>8</v>
      </c>
      <c r="X363" s="43">
        <v>1</v>
      </c>
      <c r="Y363" s="43">
        <v>4</v>
      </c>
    </row>
    <row r="364" spans="1:25" s="42" customFormat="1" ht="12" x14ac:dyDescent="0.2">
      <c r="A364" s="39">
        <v>3969</v>
      </c>
      <c r="B364" s="40" t="s">
        <v>1470</v>
      </c>
      <c r="C364" s="40" t="s">
        <v>1471</v>
      </c>
      <c r="D364" s="41" t="str">
        <f t="shared" si="5"/>
        <v>0104</v>
      </c>
      <c r="E364" s="40" t="s">
        <v>149</v>
      </c>
      <c r="F364" s="40" t="s">
        <v>1472</v>
      </c>
      <c r="G364" s="40" t="s">
        <v>1473</v>
      </c>
      <c r="H364" s="40" t="s">
        <v>1471</v>
      </c>
      <c r="I364" s="40" t="s">
        <v>1474</v>
      </c>
      <c r="J364" s="40" t="s">
        <v>498</v>
      </c>
      <c r="K364" s="40" t="s">
        <v>41</v>
      </c>
      <c r="L364" s="40" t="s">
        <v>1475</v>
      </c>
      <c r="M364" s="40" t="s">
        <v>1476</v>
      </c>
      <c r="N364" s="40" t="s">
        <v>148</v>
      </c>
      <c r="O364" s="40" t="s">
        <v>201</v>
      </c>
      <c r="P364" s="40"/>
      <c r="Q364" s="40" t="s">
        <v>1429</v>
      </c>
      <c r="R364" s="39">
        <v>1</v>
      </c>
      <c r="S364" s="39">
        <v>4</v>
      </c>
      <c r="T364" s="39">
        <v>33</v>
      </c>
      <c r="U364" s="39">
        <v>1</v>
      </c>
      <c r="V364" s="39">
        <v>33</v>
      </c>
      <c r="W364" s="39">
        <v>22</v>
      </c>
      <c r="X364" s="39">
        <v>1</v>
      </c>
      <c r="Y364" s="39">
        <v>4</v>
      </c>
    </row>
    <row r="365" spans="1:25" s="42" customFormat="1" ht="12" x14ac:dyDescent="0.2">
      <c r="A365" s="43">
        <v>3970</v>
      </c>
      <c r="B365" s="44" t="s">
        <v>1477</v>
      </c>
      <c r="C365" s="44" t="s">
        <v>1478</v>
      </c>
      <c r="D365" s="41" t="str">
        <f t="shared" si="5"/>
        <v>0105</v>
      </c>
      <c r="E365" s="44" t="s">
        <v>149</v>
      </c>
      <c r="F365" s="44" t="s">
        <v>1479</v>
      </c>
      <c r="G365" s="44" t="s">
        <v>1480</v>
      </c>
      <c r="H365" s="44" t="s">
        <v>1481</v>
      </c>
      <c r="I365" s="44" t="s">
        <v>1474</v>
      </c>
      <c r="J365" s="44" t="s">
        <v>498</v>
      </c>
      <c r="K365" s="44" t="s">
        <v>43</v>
      </c>
      <c r="L365" s="44" t="s">
        <v>1475</v>
      </c>
      <c r="M365" s="44" t="s">
        <v>1476</v>
      </c>
      <c r="N365" s="44" t="s">
        <v>148</v>
      </c>
      <c r="O365" s="44" t="s">
        <v>201</v>
      </c>
      <c r="P365" s="44"/>
      <c r="Q365" s="44" t="s">
        <v>1429</v>
      </c>
      <c r="R365" s="43">
        <v>1</v>
      </c>
      <c r="S365" s="43">
        <v>12</v>
      </c>
      <c r="T365" s="43">
        <v>20</v>
      </c>
      <c r="U365" s="43">
        <v>1</v>
      </c>
      <c r="V365" s="43">
        <v>20</v>
      </c>
      <c r="W365" s="43">
        <v>40</v>
      </c>
      <c r="X365" s="43">
        <v>1</v>
      </c>
      <c r="Y365" s="43">
        <v>12</v>
      </c>
    </row>
    <row r="366" spans="1:25" s="42" customFormat="1" ht="12" x14ac:dyDescent="0.2">
      <c r="A366" s="39">
        <v>3971</v>
      </c>
      <c r="B366" s="40" t="s">
        <v>1482</v>
      </c>
      <c r="C366" s="40" t="s">
        <v>1483</v>
      </c>
      <c r="D366" s="41" t="str">
        <f t="shared" si="5"/>
        <v>0106</v>
      </c>
      <c r="E366" s="40" t="s">
        <v>149</v>
      </c>
      <c r="F366" s="40" t="s">
        <v>1484</v>
      </c>
      <c r="G366" s="40" t="s">
        <v>1485</v>
      </c>
      <c r="H366" s="40" t="s">
        <v>1486</v>
      </c>
      <c r="I366" s="40" t="s">
        <v>1474</v>
      </c>
      <c r="J366" s="40" t="s">
        <v>498</v>
      </c>
      <c r="K366" s="40" t="s">
        <v>41</v>
      </c>
      <c r="L366" s="40" t="s">
        <v>1487</v>
      </c>
      <c r="M366" s="40" t="s">
        <v>1476</v>
      </c>
      <c r="N366" s="40" t="s">
        <v>148</v>
      </c>
      <c r="O366" s="40" t="s">
        <v>201</v>
      </c>
      <c r="P366" s="40"/>
      <c r="Q366" s="40" t="s">
        <v>1429</v>
      </c>
      <c r="R366" s="39">
        <v>1</v>
      </c>
      <c r="S366" s="39">
        <v>18</v>
      </c>
      <c r="T366" s="39">
        <v>16</v>
      </c>
      <c r="U366" s="39">
        <v>1</v>
      </c>
      <c r="V366" s="39">
        <v>16</v>
      </c>
      <c r="W366" s="39">
        <v>48</v>
      </c>
      <c r="X366" s="39">
        <v>1</v>
      </c>
      <c r="Y366" s="39">
        <v>18</v>
      </c>
    </row>
    <row r="367" spans="1:25" s="42" customFormat="1" ht="12" x14ac:dyDescent="0.2">
      <c r="A367" s="43">
        <v>3972</v>
      </c>
      <c r="B367" s="44" t="s">
        <v>1488</v>
      </c>
      <c r="C367" s="44" t="s">
        <v>1489</v>
      </c>
      <c r="D367" s="41" t="str">
        <f t="shared" si="5"/>
        <v>0107</v>
      </c>
      <c r="E367" s="44" t="s">
        <v>149</v>
      </c>
      <c r="F367" s="44" t="s">
        <v>1490</v>
      </c>
      <c r="G367" s="44" t="s">
        <v>1491</v>
      </c>
      <c r="H367" s="44" t="s">
        <v>1489</v>
      </c>
      <c r="I367" s="44" t="s">
        <v>1474</v>
      </c>
      <c r="J367" s="44" t="s">
        <v>498</v>
      </c>
      <c r="K367" s="44" t="s">
        <v>43</v>
      </c>
      <c r="L367" s="44" t="s">
        <v>1475</v>
      </c>
      <c r="M367" s="44" t="s">
        <v>1476</v>
      </c>
      <c r="N367" s="44" t="s">
        <v>148</v>
      </c>
      <c r="O367" s="44" t="s">
        <v>201</v>
      </c>
      <c r="P367" s="44"/>
      <c r="Q367" s="44" t="s">
        <v>1429</v>
      </c>
      <c r="R367" s="43">
        <v>1</v>
      </c>
      <c r="S367" s="43">
        <v>6</v>
      </c>
      <c r="T367" s="43">
        <v>12</v>
      </c>
      <c r="U367" s="43">
        <v>1</v>
      </c>
      <c r="V367" s="43">
        <v>12</v>
      </c>
      <c r="W367" s="43">
        <v>12</v>
      </c>
      <c r="X367" s="43">
        <v>1</v>
      </c>
      <c r="Y367" s="43">
        <v>6</v>
      </c>
    </row>
    <row r="368" spans="1:25" s="42" customFormat="1" ht="12" x14ac:dyDescent="0.2">
      <c r="A368" s="39">
        <v>3973</v>
      </c>
      <c r="B368" s="40" t="s">
        <v>1492</v>
      </c>
      <c r="C368" s="40" t="s">
        <v>1493</v>
      </c>
      <c r="D368" s="41" t="str">
        <f t="shared" si="5"/>
        <v>0108</v>
      </c>
      <c r="E368" s="40" t="s">
        <v>149</v>
      </c>
      <c r="F368" s="40" t="s">
        <v>1494</v>
      </c>
      <c r="G368" s="40" t="s">
        <v>1495</v>
      </c>
      <c r="H368" s="40" t="s">
        <v>1493</v>
      </c>
      <c r="I368" s="40" t="s">
        <v>1474</v>
      </c>
      <c r="J368" s="40" t="s">
        <v>498</v>
      </c>
      <c r="K368" s="40" t="s">
        <v>41</v>
      </c>
      <c r="L368" s="40" t="s">
        <v>1475</v>
      </c>
      <c r="M368" s="40" t="s">
        <v>1476</v>
      </c>
      <c r="N368" s="40" t="s">
        <v>148</v>
      </c>
      <c r="O368" s="40" t="s">
        <v>201</v>
      </c>
      <c r="P368" s="40"/>
      <c r="Q368" s="40" t="s">
        <v>1429</v>
      </c>
      <c r="R368" s="39">
        <v>1</v>
      </c>
      <c r="S368" s="39">
        <v>3</v>
      </c>
      <c r="T368" s="39">
        <v>4</v>
      </c>
      <c r="U368" s="39">
        <v>1</v>
      </c>
      <c r="V368" s="39">
        <v>4</v>
      </c>
      <c r="W368" s="39">
        <v>2</v>
      </c>
      <c r="X368" s="39">
        <v>1</v>
      </c>
      <c r="Y368" s="39">
        <v>3</v>
      </c>
    </row>
    <row r="369" spans="1:25" s="42" customFormat="1" ht="12" x14ac:dyDescent="0.2">
      <c r="A369" s="43">
        <v>3974</v>
      </c>
      <c r="B369" s="44" t="s">
        <v>1496</v>
      </c>
      <c r="C369" s="44" t="s">
        <v>1497</v>
      </c>
      <c r="D369" s="41" t="str">
        <f t="shared" si="5"/>
        <v>0109</v>
      </c>
      <c r="E369" s="44" t="s">
        <v>149</v>
      </c>
      <c r="F369" s="44" t="s">
        <v>1498</v>
      </c>
      <c r="G369" s="44" t="s">
        <v>1499</v>
      </c>
      <c r="H369" s="44" t="s">
        <v>1500</v>
      </c>
      <c r="I369" s="44" t="s">
        <v>1474</v>
      </c>
      <c r="J369" s="44" t="s">
        <v>498</v>
      </c>
      <c r="K369" s="44" t="s">
        <v>41</v>
      </c>
      <c r="L369" s="44" t="s">
        <v>1475</v>
      </c>
      <c r="M369" s="44" t="s">
        <v>1476</v>
      </c>
      <c r="N369" s="44" t="s">
        <v>148</v>
      </c>
      <c r="O369" s="44" t="s">
        <v>201</v>
      </c>
      <c r="P369" s="44"/>
      <c r="Q369" s="44" t="s">
        <v>1429</v>
      </c>
      <c r="R369" s="43">
        <v>1</v>
      </c>
      <c r="S369" s="43">
        <v>30</v>
      </c>
      <c r="T369" s="43">
        <v>33</v>
      </c>
      <c r="U369" s="43">
        <v>1</v>
      </c>
      <c r="V369" s="43">
        <v>33</v>
      </c>
      <c r="W369" s="43">
        <v>165</v>
      </c>
      <c r="X369" s="43">
        <v>1</v>
      </c>
      <c r="Y369" s="43">
        <v>30</v>
      </c>
    </row>
    <row r="370" spans="1:25" s="42" customFormat="1" ht="12" x14ac:dyDescent="0.2">
      <c r="A370" s="39">
        <v>3975</v>
      </c>
      <c r="B370" s="40" t="s">
        <v>1501</v>
      </c>
      <c r="C370" s="40" t="s">
        <v>1502</v>
      </c>
      <c r="D370" s="41" t="str">
        <f t="shared" si="5"/>
        <v>0110</v>
      </c>
      <c r="E370" s="40" t="s">
        <v>149</v>
      </c>
      <c r="F370" s="40" t="s">
        <v>1503</v>
      </c>
      <c r="G370" s="40" t="s">
        <v>1504</v>
      </c>
      <c r="H370" s="40" t="s">
        <v>1505</v>
      </c>
      <c r="I370" s="40" t="s">
        <v>1474</v>
      </c>
      <c r="J370" s="40" t="s">
        <v>498</v>
      </c>
      <c r="K370" s="40" t="s">
        <v>41</v>
      </c>
      <c r="L370" s="40" t="s">
        <v>1475</v>
      </c>
      <c r="M370" s="40" t="s">
        <v>1476</v>
      </c>
      <c r="N370" s="40" t="s">
        <v>148</v>
      </c>
      <c r="O370" s="40" t="s">
        <v>201</v>
      </c>
      <c r="P370" s="40"/>
      <c r="Q370" s="40" t="s">
        <v>1429</v>
      </c>
      <c r="R370" s="39">
        <v>1</v>
      </c>
      <c r="S370" s="39">
        <v>4</v>
      </c>
      <c r="T370" s="39">
        <v>33</v>
      </c>
      <c r="U370" s="39">
        <v>1</v>
      </c>
      <c r="V370" s="39">
        <v>33</v>
      </c>
      <c r="W370" s="39">
        <v>22</v>
      </c>
      <c r="X370" s="39">
        <v>1</v>
      </c>
      <c r="Y370" s="39">
        <v>4</v>
      </c>
    </row>
    <row r="371" spans="1:25" s="42" customFormat="1" ht="12" x14ac:dyDescent="0.2">
      <c r="A371" s="43">
        <v>3976</v>
      </c>
      <c r="B371" s="44" t="s">
        <v>1506</v>
      </c>
      <c r="C371" s="44" t="s">
        <v>1507</v>
      </c>
      <c r="D371" s="41" t="str">
        <f t="shared" si="5"/>
        <v>0111</v>
      </c>
      <c r="E371" s="44" t="s">
        <v>149</v>
      </c>
      <c r="F371" s="44" t="s">
        <v>1508</v>
      </c>
      <c r="G371" s="44" t="s">
        <v>1509</v>
      </c>
      <c r="H371" s="44" t="s">
        <v>1507</v>
      </c>
      <c r="I371" s="44" t="s">
        <v>172</v>
      </c>
      <c r="J371" s="44" t="s">
        <v>1510</v>
      </c>
      <c r="K371" s="44" t="s">
        <v>41</v>
      </c>
      <c r="L371" s="44" t="s">
        <v>1511</v>
      </c>
      <c r="M371" s="44" t="s">
        <v>1017</v>
      </c>
      <c r="N371" s="44" t="s">
        <v>171</v>
      </c>
      <c r="O371" s="44" t="s">
        <v>201</v>
      </c>
      <c r="P371" s="44"/>
      <c r="Q371" s="44" t="s">
        <v>1429</v>
      </c>
      <c r="R371" s="43">
        <v>1</v>
      </c>
      <c r="S371" s="43">
        <v>12</v>
      </c>
      <c r="T371" s="43">
        <v>12</v>
      </c>
      <c r="U371" s="43">
        <v>1</v>
      </c>
      <c r="V371" s="43">
        <v>12</v>
      </c>
      <c r="W371" s="43">
        <v>24</v>
      </c>
      <c r="X371" s="43">
        <v>1</v>
      </c>
      <c r="Y371" s="43">
        <v>12</v>
      </c>
    </row>
    <row r="372" spans="1:25" s="42" customFormat="1" ht="12" x14ac:dyDescent="0.2">
      <c r="A372" s="39">
        <v>3977</v>
      </c>
      <c r="B372" s="40" t="s">
        <v>1512</v>
      </c>
      <c r="C372" s="40" t="s">
        <v>1513</v>
      </c>
      <c r="D372" s="41" t="str">
        <f t="shared" si="5"/>
        <v>0112</v>
      </c>
      <c r="E372" s="40" t="s">
        <v>149</v>
      </c>
      <c r="F372" s="40" t="s">
        <v>1514</v>
      </c>
      <c r="G372" s="40" t="s">
        <v>1515</v>
      </c>
      <c r="H372" s="40" t="s">
        <v>1513</v>
      </c>
      <c r="I372" s="40" t="s">
        <v>172</v>
      </c>
      <c r="J372" s="40" t="s">
        <v>1510</v>
      </c>
      <c r="K372" s="40" t="s">
        <v>41</v>
      </c>
      <c r="L372" s="40" t="s">
        <v>1511</v>
      </c>
      <c r="M372" s="40" t="s">
        <v>1348</v>
      </c>
      <c r="N372" s="40" t="s">
        <v>171</v>
      </c>
      <c r="O372" s="40" t="s">
        <v>201</v>
      </c>
      <c r="P372" s="40"/>
      <c r="Q372" s="40" t="s">
        <v>1429</v>
      </c>
      <c r="R372" s="39">
        <v>1</v>
      </c>
      <c r="S372" s="39">
        <v>24</v>
      </c>
      <c r="T372" s="39">
        <v>12</v>
      </c>
      <c r="U372" s="39">
        <v>1</v>
      </c>
      <c r="V372" s="39">
        <v>12</v>
      </c>
      <c r="W372" s="39">
        <v>48</v>
      </c>
      <c r="X372" s="39">
        <v>1</v>
      </c>
      <c r="Y372" s="39">
        <v>24</v>
      </c>
    </row>
    <row r="373" spans="1:25" s="42" customFormat="1" ht="12" x14ac:dyDescent="0.2">
      <c r="A373" s="43">
        <v>3978</v>
      </c>
      <c r="B373" s="44" t="s">
        <v>1516</v>
      </c>
      <c r="C373" s="44" t="s">
        <v>1517</v>
      </c>
      <c r="D373" s="41" t="str">
        <f t="shared" si="5"/>
        <v>0113</v>
      </c>
      <c r="E373" s="44" t="s">
        <v>149</v>
      </c>
      <c r="F373" s="44" t="s">
        <v>1518</v>
      </c>
      <c r="G373" s="44" t="s">
        <v>1519</v>
      </c>
      <c r="H373" s="44" t="s">
        <v>1517</v>
      </c>
      <c r="I373" s="44" t="s">
        <v>172</v>
      </c>
      <c r="J373" s="44" t="s">
        <v>1510</v>
      </c>
      <c r="K373" s="44" t="s">
        <v>41</v>
      </c>
      <c r="L373" s="44" t="s">
        <v>1511</v>
      </c>
      <c r="M373" s="44" t="s">
        <v>1023</v>
      </c>
      <c r="N373" s="44" t="s">
        <v>171</v>
      </c>
      <c r="O373" s="44" t="s">
        <v>201</v>
      </c>
      <c r="P373" s="44"/>
      <c r="Q373" s="44" t="s">
        <v>1429</v>
      </c>
      <c r="R373" s="43">
        <v>1</v>
      </c>
      <c r="S373" s="43">
        <v>6</v>
      </c>
      <c r="T373" s="43">
        <v>12</v>
      </c>
      <c r="U373" s="43">
        <v>1</v>
      </c>
      <c r="V373" s="43">
        <v>12</v>
      </c>
      <c r="W373" s="43">
        <v>12</v>
      </c>
      <c r="X373" s="43">
        <v>1</v>
      </c>
      <c r="Y373" s="43">
        <v>6</v>
      </c>
    </row>
    <row r="374" spans="1:25" s="42" customFormat="1" ht="12" x14ac:dyDescent="0.2">
      <c r="A374" s="39">
        <v>3979</v>
      </c>
      <c r="B374" s="40" t="s">
        <v>1520</v>
      </c>
      <c r="C374" s="40" t="s">
        <v>1521</v>
      </c>
      <c r="D374" s="41" t="str">
        <f t="shared" si="5"/>
        <v>0114</v>
      </c>
      <c r="E374" s="40" t="s">
        <v>149</v>
      </c>
      <c r="F374" s="40" t="s">
        <v>1522</v>
      </c>
      <c r="G374" s="40" t="s">
        <v>1523</v>
      </c>
      <c r="H374" s="40" t="s">
        <v>1524</v>
      </c>
      <c r="I374" s="40" t="s">
        <v>172</v>
      </c>
      <c r="J374" s="40" t="s">
        <v>1510</v>
      </c>
      <c r="K374" s="40" t="s">
        <v>41</v>
      </c>
      <c r="L374" s="40" t="s">
        <v>1511</v>
      </c>
      <c r="M374" s="40" t="s">
        <v>548</v>
      </c>
      <c r="N374" s="40" t="s">
        <v>171</v>
      </c>
      <c r="O374" s="40" t="s">
        <v>201</v>
      </c>
      <c r="P374" s="40"/>
      <c r="Q374" s="40" t="s">
        <v>1429</v>
      </c>
      <c r="R374" s="39">
        <v>1</v>
      </c>
      <c r="S374" s="39">
        <v>6</v>
      </c>
      <c r="T374" s="39">
        <v>12</v>
      </c>
      <c r="U374" s="39">
        <v>1</v>
      </c>
      <c r="V374" s="39">
        <v>12</v>
      </c>
      <c r="W374" s="39">
        <v>12</v>
      </c>
      <c r="X374" s="39">
        <v>1</v>
      </c>
      <c r="Y374" s="39">
        <v>6</v>
      </c>
    </row>
    <row r="375" spans="1:25" s="42" customFormat="1" ht="12" x14ac:dyDescent="0.2">
      <c r="A375" s="43">
        <v>3980</v>
      </c>
      <c r="B375" s="44" t="s">
        <v>1525</v>
      </c>
      <c r="C375" s="44" t="s">
        <v>1526</v>
      </c>
      <c r="D375" s="41" t="str">
        <f t="shared" si="5"/>
        <v>0115</v>
      </c>
      <c r="E375" s="44" t="s">
        <v>149</v>
      </c>
      <c r="F375" s="44" t="s">
        <v>1527</v>
      </c>
      <c r="G375" s="44" t="s">
        <v>1528</v>
      </c>
      <c r="H375" s="44" t="s">
        <v>1526</v>
      </c>
      <c r="I375" s="44" t="s">
        <v>172</v>
      </c>
      <c r="J375" s="44" t="s">
        <v>1510</v>
      </c>
      <c r="K375" s="44" t="s">
        <v>41</v>
      </c>
      <c r="L375" s="44" t="s">
        <v>1511</v>
      </c>
      <c r="M375" s="44" t="s">
        <v>291</v>
      </c>
      <c r="N375" s="44" t="s">
        <v>171</v>
      </c>
      <c r="O375" s="44" t="s">
        <v>201</v>
      </c>
      <c r="P375" s="44"/>
      <c r="Q375" s="44" t="s">
        <v>1429</v>
      </c>
      <c r="R375" s="43">
        <v>1</v>
      </c>
      <c r="S375" s="43">
        <v>12</v>
      </c>
      <c r="T375" s="43">
        <v>12</v>
      </c>
      <c r="U375" s="43">
        <v>1</v>
      </c>
      <c r="V375" s="43">
        <v>12</v>
      </c>
      <c r="W375" s="43">
        <v>24</v>
      </c>
      <c r="X375" s="43">
        <v>1</v>
      </c>
      <c r="Y375" s="43">
        <v>12</v>
      </c>
    </row>
    <row r="376" spans="1:25" s="42" customFormat="1" ht="12" x14ac:dyDescent="0.2">
      <c r="A376" s="39">
        <v>3981</v>
      </c>
      <c r="B376" s="40" t="s">
        <v>168</v>
      </c>
      <c r="C376" s="40" t="s">
        <v>1529</v>
      </c>
      <c r="D376" s="41" t="str">
        <f t="shared" si="5"/>
        <v>0116</v>
      </c>
      <c r="E376" s="40" t="s">
        <v>149</v>
      </c>
      <c r="F376" s="40" t="s">
        <v>1530</v>
      </c>
      <c r="G376" s="40" t="s">
        <v>1531</v>
      </c>
      <c r="H376" s="40" t="s">
        <v>1532</v>
      </c>
      <c r="I376" s="40" t="s">
        <v>1425</v>
      </c>
      <c r="J376" s="40" t="s">
        <v>1426</v>
      </c>
      <c r="K376" s="40" t="s">
        <v>43</v>
      </c>
      <c r="L376" s="40" t="s">
        <v>1533</v>
      </c>
      <c r="M376" s="40" t="s">
        <v>1534</v>
      </c>
      <c r="N376" s="40" t="s">
        <v>163</v>
      </c>
      <c r="O376" s="40" t="s">
        <v>201</v>
      </c>
      <c r="P376" s="40"/>
      <c r="Q376" s="40" t="s">
        <v>1429</v>
      </c>
      <c r="R376" s="39">
        <v>1</v>
      </c>
      <c r="S376" s="39">
        <v>12</v>
      </c>
      <c r="T376" s="39">
        <v>10</v>
      </c>
      <c r="U376" s="39">
        <v>1</v>
      </c>
      <c r="V376" s="39">
        <v>10</v>
      </c>
      <c r="W376" s="39">
        <v>20</v>
      </c>
      <c r="X376" s="39">
        <v>1</v>
      </c>
      <c r="Y376" s="39">
        <v>12</v>
      </c>
    </row>
    <row r="377" spans="1:25" s="42" customFormat="1" ht="12" x14ac:dyDescent="0.2">
      <c r="A377" s="43">
        <v>3982</v>
      </c>
      <c r="B377" s="44" t="s">
        <v>165</v>
      </c>
      <c r="C377" s="44" t="s">
        <v>1535</v>
      </c>
      <c r="D377" s="41" t="str">
        <f t="shared" si="5"/>
        <v>0117</v>
      </c>
      <c r="E377" s="44" t="s">
        <v>149</v>
      </c>
      <c r="F377" s="44" t="s">
        <v>1536</v>
      </c>
      <c r="G377" s="44" t="s">
        <v>1537</v>
      </c>
      <c r="H377" s="44" t="s">
        <v>1538</v>
      </c>
      <c r="I377" s="44" t="s">
        <v>1425</v>
      </c>
      <c r="J377" s="44" t="s">
        <v>1426</v>
      </c>
      <c r="K377" s="44" t="s">
        <v>43</v>
      </c>
      <c r="L377" s="44" t="s">
        <v>1533</v>
      </c>
      <c r="M377" s="44" t="s">
        <v>1539</v>
      </c>
      <c r="N377" s="44" t="s">
        <v>163</v>
      </c>
      <c r="O377" s="44" t="s">
        <v>201</v>
      </c>
      <c r="P377" s="44"/>
      <c r="Q377" s="44" t="s">
        <v>1429</v>
      </c>
      <c r="R377" s="43">
        <v>1</v>
      </c>
      <c r="S377" s="43">
        <v>12</v>
      </c>
      <c r="T377" s="43">
        <v>10</v>
      </c>
      <c r="U377" s="43">
        <v>1</v>
      </c>
      <c r="V377" s="43">
        <v>10</v>
      </c>
      <c r="W377" s="43">
        <v>20</v>
      </c>
      <c r="X377" s="43">
        <v>1</v>
      </c>
      <c r="Y377" s="43">
        <v>12</v>
      </c>
    </row>
    <row r="378" spans="1:25" s="42" customFormat="1" ht="12" x14ac:dyDescent="0.2">
      <c r="A378" s="39">
        <v>3983</v>
      </c>
      <c r="B378" s="40" t="s">
        <v>164</v>
      </c>
      <c r="C378" s="40" t="s">
        <v>1540</v>
      </c>
      <c r="D378" s="41" t="str">
        <f t="shared" si="5"/>
        <v>0118</v>
      </c>
      <c r="E378" s="40" t="s">
        <v>149</v>
      </c>
      <c r="F378" s="40" t="s">
        <v>1541</v>
      </c>
      <c r="G378" s="40" t="s">
        <v>1542</v>
      </c>
      <c r="H378" s="40" t="s">
        <v>1543</v>
      </c>
      <c r="I378" s="40" t="s">
        <v>1425</v>
      </c>
      <c r="J378" s="40" t="s">
        <v>1426</v>
      </c>
      <c r="K378" s="40" t="s">
        <v>43</v>
      </c>
      <c r="L378" s="40" t="s">
        <v>1533</v>
      </c>
      <c r="M378" s="40" t="s">
        <v>1544</v>
      </c>
      <c r="N378" s="40" t="s">
        <v>163</v>
      </c>
      <c r="O378" s="40" t="s">
        <v>201</v>
      </c>
      <c r="P378" s="40"/>
      <c r="Q378" s="40" t="s">
        <v>1429</v>
      </c>
      <c r="R378" s="39">
        <v>1</v>
      </c>
      <c r="S378" s="39">
        <v>9</v>
      </c>
      <c r="T378" s="39">
        <v>12</v>
      </c>
      <c r="U378" s="39">
        <v>1</v>
      </c>
      <c r="V378" s="39">
        <v>12</v>
      </c>
      <c r="W378" s="39">
        <v>18</v>
      </c>
      <c r="X378" s="39">
        <v>1</v>
      </c>
      <c r="Y378" s="39">
        <v>9</v>
      </c>
    </row>
    <row r="379" spans="1:25" s="42" customFormat="1" ht="12" x14ac:dyDescent="0.2">
      <c r="A379" s="43">
        <v>3984</v>
      </c>
      <c r="B379" s="44" t="s">
        <v>1545</v>
      </c>
      <c r="C379" s="44" t="s">
        <v>1546</v>
      </c>
      <c r="D379" s="41" t="str">
        <f t="shared" si="5"/>
        <v>0119</v>
      </c>
      <c r="E379" s="44" t="s">
        <v>149</v>
      </c>
      <c r="F379" s="44" t="s">
        <v>1547</v>
      </c>
      <c r="G379" s="44" t="s">
        <v>1548</v>
      </c>
      <c r="H379" s="44" t="s">
        <v>1549</v>
      </c>
      <c r="I379" s="44" t="s">
        <v>1425</v>
      </c>
      <c r="J379" s="44" t="s">
        <v>1426</v>
      </c>
      <c r="K379" s="44" t="s">
        <v>43</v>
      </c>
      <c r="L379" s="44" t="s">
        <v>1533</v>
      </c>
      <c r="M379" s="44" t="s">
        <v>1550</v>
      </c>
      <c r="N379" s="44" t="s">
        <v>163</v>
      </c>
      <c r="O379" s="44" t="s">
        <v>201</v>
      </c>
      <c r="P379" s="44"/>
      <c r="Q379" s="44" t="s">
        <v>1429</v>
      </c>
      <c r="R379" s="43">
        <v>1</v>
      </c>
      <c r="S379" s="43">
        <v>12</v>
      </c>
      <c r="T379" s="43">
        <v>12</v>
      </c>
      <c r="U379" s="43">
        <v>1</v>
      </c>
      <c r="V379" s="43">
        <v>12</v>
      </c>
      <c r="W379" s="43">
        <v>24</v>
      </c>
      <c r="X379" s="43">
        <v>1</v>
      </c>
      <c r="Y379" s="43">
        <v>12</v>
      </c>
    </row>
    <row r="380" spans="1:25" s="42" customFormat="1" ht="12" x14ac:dyDescent="0.2">
      <c r="A380" s="39">
        <v>3985</v>
      </c>
      <c r="B380" s="40" t="s">
        <v>1551</v>
      </c>
      <c r="C380" s="40" t="s">
        <v>1552</v>
      </c>
      <c r="D380" s="41" t="str">
        <f t="shared" si="5"/>
        <v>0120</v>
      </c>
      <c r="E380" s="40" t="s">
        <v>149</v>
      </c>
      <c r="F380" s="40" t="s">
        <v>1553</v>
      </c>
      <c r="G380" s="40" t="s">
        <v>1554</v>
      </c>
      <c r="H380" s="40" t="s">
        <v>1555</v>
      </c>
      <c r="I380" s="40" t="s">
        <v>1425</v>
      </c>
      <c r="J380" s="40" t="s">
        <v>1426</v>
      </c>
      <c r="K380" s="40" t="s">
        <v>43</v>
      </c>
      <c r="L380" s="40" t="s">
        <v>1533</v>
      </c>
      <c r="M380" s="40" t="s">
        <v>1550</v>
      </c>
      <c r="N380" s="40" t="s">
        <v>163</v>
      </c>
      <c r="O380" s="40" t="s">
        <v>201</v>
      </c>
      <c r="P380" s="40"/>
      <c r="Q380" s="40" t="s">
        <v>1429</v>
      </c>
      <c r="R380" s="39">
        <v>1</v>
      </c>
      <c r="S380" s="39">
        <v>16</v>
      </c>
      <c r="T380" s="39">
        <v>15</v>
      </c>
      <c r="U380" s="39">
        <v>1</v>
      </c>
      <c r="V380" s="39">
        <v>15</v>
      </c>
      <c r="W380" s="39">
        <v>40</v>
      </c>
      <c r="X380" s="39">
        <v>1</v>
      </c>
      <c r="Y380" s="39">
        <v>16</v>
      </c>
    </row>
    <row r="381" spans="1:25" s="42" customFormat="1" ht="12" x14ac:dyDescent="0.2">
      <c r="A381" s="43">
        <v>3986</v>
      </c>
      <c r="B381" s="44" t="s">
        <v>1556</v>
      </c>
      <c r="C381" s="44" t="s">
        <v>1557</v>
      </c>
      <c r="D381" s="41" t="str">
        <f t="shared" si="5"/>
        <v>0121</v>
      </c>
      <c r="E381" s="44" t="s">
        <v>149</v>
      </c>
      <c r="F381" s="44" t="s">
        <v>1558</v>
      </c>
      <c r="G381" s="44" t="s">
        <v>1559</v>
      </c>
      <c r="H381" s="44" t="s">
        <v>1560</v>
      </c>
      <c r="I381" s="44" t="s">
        <v>1425</v>
      </c>
      <c r="J381" s="44" t="s">
        <v>1426</v>
      </c>
      <c r="K381" s="44" t="s">
        <v>43</v>
      </c>
      <c r="L381" s="44" t="s">
        <v>1533</v>
      </c>
      <c r="M381" s="44" t="s">
        <v>1362</v>
      </c>
      <c r="N381" s="44" t="s">
        <v>163</v>
      </c>
      <c r="O381" s="44" t="s">
        <v>201</v>
      </c>
      <c r="P381" s="44"/>
      <c r="Q381" s="44" t="s">
        <v>1429</v>
      </c>
      <c r="R381" s="43">
        <v>1</v>
      </c>
      <c r="S381" s="43">
        <v>14</v>
      </c>
      <c r="T381" s="43">
        <v>15</v>
      </c>
      <c r="U381" s="43">
        <v>1</v>
      </c>
      <c r="V381" s="43">
        <v>15</v>
      </c>
      <c r="W381" s="43">
        <v>35</v>
      </c>
      <c r="X381" s="43">
        <v>1</v>
      </c>
      <c r="Y381" s="43">
        <v>14</v>
      </c>
    </row>
    <row r="382" spans="1:25" s="42" customFormat="1" ht="12" x14ac:dyDescent="0.2">
      <c r="A382" s="39">
        <v>3987</v>
      </c>
      <c r="B382" s="40" t="s">
        <v>1561</v>
      </c>
      <c r="C382" s="40" t="s">
        <v>1562</v>
      </c>
      <c r="D382" s="41" t="str">
        <f t="shared" si="5"/>
        <v>0122</v>
      </c>
      <c r="E382" s="40" t="s">
        <v>149</v>
      </c>
      <c r="F382" s="40" t="s">
        <v>1563</v>
      </c>
      <c r="G382" s="40" t="s">
        <v>1564</v>
      </c>
      <c r="H382" s="40" t="s">
        <v>1565</v>
      </c>
      <c r="I382" s="40" t="s">
        <v>1425</v>
      </c>
      <c r="J382" s="40" t="s">
        <v>1426</v>
      </c>
      <c r="K382" s="40" t="s">
        <v>43</v>
      </c>
      <c r="L382" s="40" t="s">
        <v>1533</v>
      </c>
      <c r="M382" s="40" t="s">
        <v>1534</v>
      </c>
      <c r="N382" s="40" t="s">
        <v>163</v>
      </c>
      <c r="O382" s="40" t="s">
        <v>201</v>
      </c>
      <c r="P382" s="40"/>
      <c r="Q382" s="40" t="s">
        <v>1429</v>
      </c>
      <c r="R382" s="39">
        <v>1</v>
      </c>
      <c r="S382" s="39">
        <v>16</v>
      </c>
      <c r="T382" s="39">
        <v>8</v>
      </c>
      <c r="U382" s="39">
        <v>1</v>
      </c>
      <c r="V382" s="39">
        <v>8</v>
      </c>
      <c r="W382" s="39">
        <v>21</v>
      </c>
      <c r="X382" s="39">
        <v>1</v>
      </c>
      <c r="Y382" s="39">
        <v>16</v>
      </c>
    </row>
    <row r="383" spans="1:25" s="42" customFormat="1" ht="12" x14ac:dyDescent="0.2">
      <c r="A383" s="43">
        <v>3988</v>
      </c>
      <c r="B383" s="44" t="s">
        <v>1566</v>
      </c>
      <c r="C383" s="44" t="s">
        <v>1567</v>
      </c>
      <c r="D383" s="41" t="str">
        <f t="shared" si="5"/>
        <v>0123</v>
      </c>
      <c r="E383" s="44" t="s">
        <v>149</v>
      </c>
      <c r="F383" s="44" t="s">
        <v>1568</v>
      </c>
      <c r="G383" s="44" t="s">
        <v>1569</v>
      </c>
      <c r="H383" s="44" t="s">
        <v>1570</v>
      </c>
      <c r="I383" s="44" t="s">
        <v>1425</v>
      </c>
      <c r="J383" s="44" t="s">
        <v>1426</v>
      </c>
      <c r="K383" s="44" t="s">
        <v>43</v>
      </c>
      <c r="L383" s="44" t="s">
        <v>1571</v>
      </c>
      <c r="M383" s="44" t="s">
        <v>1362</v>
      </c>
      <c r="N383" s="44" t="s">
        <v>163</v>
      </c>
      <c r="O383" s="44" t="s">
        <v>201</v>
      </c>
      <c r="P383" s="44"/>
      <c r="Q383" s="44" t="s">
        <v>1429</v>
      </c>
      <c r="R383" s="43">
        <v>1</v>
      </c>
      <c r="S383" s="43">
        <v>12</v>
      </c>
      <c r="T383" s="43">
        <v>12</v>
      </c>
      <c r="U383" s="43">
        <v>1</v>
      </c>
      <c r="V383" s="43">
        <v>12</v>
      </c>
      <c r="W383" s="43">
        <v>24</v>
      </c>
      <c r="X383" s="43">
        <v>1</v>
      </c>
      <c r="Y383" s="43">
        <v>12</v>
      </c>
    </row>
    <row r="384" spans="1:25" s="42" customFormat="1" ht="12" x14ac:dyDescent="0.2">
      <c r="A384" s="39">
        <v>3989</v>
      </c>
      <c r="B384" s="40" t="s">
        <v>166</v>
      </c>
      <c r="C384" s="40" t="s">
        <v>1572</v>
      </c>
      <c r="D384" s="41" t="str">
        <f t="shared" si="5"/>
        <v>0124</v>
      </c>
      <c r="E384" s="40" t="s">
        <v>149</v>
      </c>
      <c r="F384" s="40" t="s">
        <v>1573</v>
      </c>
      <c r="G384" s="40" t="s">
        <v>1574</v>
      </c>
      <c r="H384" s="40" t="s">
        <v>1575</v>
      </c>
      <c r="I384" s="40" t="s">
        <v>1425</v>
      </c>
      <c r="J384" s="40" t="s">
        <v>1426</v>
      </c>
      <c r="K384" s="40" t="s">
        <v>43</v>
      </c>
      <c r="L384" s="40" t="s">
        <v>1533</v>
      </c>
      <c r="M384" s="40" t="s">
        <v>1544</v>
      </c>
      <c r="N384" s="40" t="s">
        <v>163</v>
      </c>
      <c r="O384" s="40" t="s">
        <v>201</v>
      </c>
      <c r="P384" s="40"/>
      <c r="Q384" s="40" t="s">
        <v>1429</v>
      </c>
      <c r="R384" s="39">
        <v>1</v>
      </c>
      <c r="S384" s="39">
        <v>12</v>
      </c>
      <c r="T384" s="39">
        <v>10</v>
      </c>
      <c r="U384" s="39">
        <v>1</v>
      </c>
      <c r="V384" s="39">
        <v>10</v>
      </c>
      <c r="W384" s="39">
        <v>20</v>
      </c>
      <c r="X384" s="39">
        <v>1</v>
      </c>
      <c r="Y384" s="39">
        <v>12</v>
      </c>
    </row>
    <row r="385" spans="1:25" s="42" customFormat="1" ht="12" x14ac:dyDescent="0.2">
      <c r="A385" s="43">
        <v>3990</v>
      </c>
      <c r="B385" s="44" t="s">
        <v>167</v>
      </c>
      <c r="C385" s="44" t="s">
        <v>1576</v>
      </c>
      <c r="D385" s="41" t="str">
        <f t="shared" si="5"/>
        <v>0125</v>
      </c>
      <c r="E385" s="44" t="s">
        <v>149</v>
      </c>
      <c r="F385" s="44" t="s">
        <v>1577</v>
      </c>
      <c r="G385" s="44" t="s">
        <v>1578</v>
      </c>
      <c r="H385" s="44" t="s">
        <v>1579</v>
      </c>
      <c r="I385" s="44" t="s">
        <v>1425</v>
      </c>
      <c r="J385" s="44" t="s">
        <v>1426</v>
      </c>
      <c r="K385" s="44" t="s">
        <v>43</v>
      </c>
      <c r="L385" s="44" t="s">
        <v>1533</v>
      </c>
      <c r="M385" s="44" t="s">
        <v>1544</v>
      </c>
      <c r="N385" s="44" t="s">
        <v>163</v>
      </c>
      <c r="O385" s="44" t="s">
        <v>201</v>
      </c>
      <c r="P385" s="44"/>
      <c r="Q385" s="44" t="s">
        <v>1429</v>
      </c>
      <c r="R385" s="43">
        <v>1</v>
      </c>
      <c r="S385" s="43">
        <v>12</v>
      </c>
      <c r="T385" s="43">
        <v>12</v>
      </c>
      <c r="U385" s="43">
        <v>1</v>
      </c>
      <c r="V385" s="43">
        <v>12</v>
      </c>
      <c r="W385" s="43">
        <v>24</v>
      </c>
      <c r="X385" s="43">
        <v>1</v>
      </c>
      <c r="Y385" s="43">
        <v>12</v>
      </c>
    </row>
    <row r="386" spans="1:25" s="42" customFormat="1" ht="12" x14ac:dyDescent="0.2">
      <c r="A386" s="39">
        <v>3991</v>
      </c>
      <c r="B386" s="40" t="s">
        <v>1580</v>
      </c>
      <c r="C386" s="40" t="s">
        <v>1581</v>
      </c>
      <c r="D386" s="41" t="str">
        <f t="shared" si="5"/>
        <v>0126</v>
      </c>
      <c r="E386" s="40" t="s">
        <v>149</v>
      </c>
      <c r="F386" s="40" t="s">
        <v>1582</v>
      </c>
      <c r="G386" s="40" t="s">
        <v>1583</v>
      </c>
      <c r="H386" s="40" t="s">
        <v>1584</v>
      </c>
      <c r="I386" s="40" t="s">
        <v>1425</v>
      </c>
      <c r="J386" s="40" t="s">
        <v>1426</v>
      </c>
      <c r="K386" s="40" t="s">
        <v>43</v>
      </c>
      <c r="L386" s="40" t="s">
        <v>1585</v>
      </c>
      <c r="M386" s="40" t="s">
        <v>1586</v>
      </c>
      <c r="N386" s="40" t="s">
        <v>163</v>
      </c>
      <c r="O386" s="40" t="s">
        <v>201</v>
      </c>
      <c r="P386" s="40"/>
      <c r="Q386" s="40" t="s">
        <v>1429</v>
      </c>
      <c r="R386" s="39">
        <v>1</v>
      </c>
      <c r="S386" s="39">
        <v>6</v>
      </c>
      <c r="T386" s="39">
        <v>20</v>
      </c>
      <c r="U386" s="39">
        <v>1</v>
      </c>
      <c r="V386" s="39">
        <v>20</v>
      </c>
      <c r="W386" s="39">
        <v>20</v>
      </c>
      <c r="X386" s="39">
        <v>1</v>
      </c>
      <c r="Y386" s="39">
        <v>6</v>
      </c>
    </row>
    <row r="387" spans="1:25" s="42" customFormat="1" ht="12" x14ac:dyDescent="0.2">
      <c r="A387" s="43">
        <v>3992</v>
      </c>
      <c r="B387" s="44" t="s">
        <v>1587</v>
      </c>
      <c r="C387" s="44" t="s">
        <v>1588</v>
      </c>
      <c r="D387" s="41" t="str">
        <f t="shared" ref="D387:D395" si="6">RIGHT(F387,4)</f>
        <v>0127</v>
      </c>
      <c r="E387" s="44" t="s">
        <v>149</v>
      </c>
      <c r="F387" s="44" t="s">
        <v>1589</v>
      </c>
      <c r="G387" s="44" t="s">
        <v>1590</v>
      </c>
      <c r="H387" s="44" t="s">
        <v>1591</v>
      </c>
      <c r="I387" s="44" t="s">
        <v>1425</v>
      </c>
      <c r="J387" s="44" t="s">
        <v>1426</v>
      </c>
      <c r="K387" s="44" t="s">
        <v>43</v>
      </c>
      <c r="L387" s="44" t="s">
        <v>1585</v>
      </c>
      <c r="M387" s="44" t="s">
        <v>1592</v>
      </c>
      <c r="N387" s="44" t="s">
        <v>163</v>
      </c>
      <c r="O387" s="44" t="s">
        <v>201</v>
      </c>
      <c r="P387" s="44"/>
      <c r="Q387" s="44" t="s">
        <v>1429</v>
      </c>
      <c r="R387" s="43">
        <v>1</v>
      </c>
      <c r="S387" s="43">
        <v>12</v>
      </c>
      <c r="T387" s="43">
        <v>12</v>
      </c>
      <c r="U387" s="43">
        <v>1</v>
      </c>
      <c r="V387" s="43">
        <v>12</v>
      </c>
      <c r="W387" s="43">
        <v>24</v>
      </c>
      <c r="X387" s="43">
        <v>1</v>
      </c>
      <c r="Y387" s="43">
        <v>12</v>
      </c>
    </row>
    <row r="388" spans="1:25" s="42" customFormat="1" ht="12" x14ac:dyDescent="0.2">
      <c r="A388" s="39">
        <v>3993</v>
      </c>
      <c r="B388" s="40" t="s">
        <v>1593</v>
      </c>
      <c r="C388" s="40" t="s">
        <v>1594</v>
      </c>
      <c r="D388" s="41" t="str">
        <f t="shared" si="6"/>
        <v>0128</v>
      </c>
      <c r="E388" s="40" t="s">
        <v>149</v>
      </c>
      <c r="F388" s="40" t="s">
        <v>1595</v>
      </c>
      <c r="G388" s="40" t="s">
        <v>1596</v>
      </c>
      <c r="H388" s="40" t="s">
        <v>1594</v>
      </c>
      <c r="I388" s="40" t="s">
        <v>71</v>
      </c>
      <c r="J388" s="40" t="s">
        <v>72</v>
      </c>
      <c r="K388" s="40" t="s">
        <v>41</v>
      </c>
      <c r="L388" s="40" t="s">
        <v>1597</v>
      </c>
      <c r="M388" s="40" t="s">
        <v>1285</v>
      </c>
      <c r="N388" s="40" t="s">
        <v>163</v>
      </c>
      <c r="O388" s="40" t="s">
        <v>201</v>
      </c>
      <c r="P388" s="40"/>
      <c r="Q388" s="40" t="s">
        <v>609</v>
      </c>
      <c r="R388" s="39">
        <v>1</v>
      </c>
      <c r="S388" s="39">
        <v>36</v>
      </c>
      <c r="T388" s="39">
        <v>9</v>
      </c>
      <c r="U388" s="39">
        <v>1</v>
      </c>
      <c r="V388" s="39">
        <v>9</v>
      </c>
      <c r="W388" s="39">
        <v>54</v>
      </c>
      <c r="X388" s="39">
        <v>1</v>
      </c>
      <c r="Y388" s="39">
        <v>36</v>
      </c>
    </row>
    <row r="389" spans="1:25" s="42" customFormat="1" ht="12" x14ac:dyDescent="0.2">
      <c r="A389" s="43">
        <v>4201</v>
      </c>
      <c r="B389" s="44" t="s">
        <v>1598</v>
      </c>
      <c r="C389" s="44" t="s">
        <v>1599</v>
      </c>
      <c r="D389" s="41" t="str">
        <f t="shared" si="6"/>
        <v>0227</v>
      </c>
      <c r="E389" s="44" t="s">
        <v>149</v>
      </c>
      <c r="F389" s="44" t="s">
        <v>1600</v>
      </c>
      <c r="G389" s="44" t="s">
        <v>1601</v>
      </c>
      <c r="H389" s="44" t="s">
        <v>1602</v>
      </c>
      <c r="I389" s="44" t="s">
        <v>1425</v>
      </c>
      <c r="J389" s="44" t="s">
        <v>1426</v>
      </c>
      <c r="K389" s="44" t="s">
        <v>43</v>
      </c>
      <c r="L389" s="44" t="s">
        <v>1603</v>
      </c>
      <c r="M389" s="44" t="s">
        <v>511</v>
      </c>
      <c r="N389" s="44" t="s">
        <v>83</v>
      </c>
      <c r="O389" s="44" t="s">
        <v>1118</v>
      </c>
      <c r="P389" s="44"/>
      <c r="Q389" s="44" t="s">
        <v>1429</v>
      </c>
      <c r="R389" s="43">
        <v>7</v>
      </c>
      <c r="S389" s="43">
        <v>15</v>
      </c>
      <c r="T389" s="43">
        <v>5</v>
      </c>
      <c r="U389" s="43">
        <v>1</v>
      </c>
      <c r="V389" s="43">
        <v>5</v>
      </c>
      <c r="W389" s="43">
        <v>12</v>
      </c>
      <c r="X389" s="43">
        <v>1</v>
      </c>
      <c r="Y389" s="43">
        <v>15</v>
      </c>
    </row>
    <row r="390" spans="1:25" s="42" customFormat="1" ht="12" x14ac:dyDescent="0.2">
      <c r="A390" s="39">
        <v>4202</v>
      </c>
      <c r="B390" s="40" t="s">
        <v>1604</v>
      </c>
      <c r="C390" s="40" t="s">
        <v>1605</v>
      </c>
      <c r="D390" s="41" t="str">
        <f t="shared" si="6"/>
        <v>0227</v>
      </c>
      <c r="E390" s="40" t="s">
        <v>149</v>
      </c>
      <c r="F390" s="40" t="s">
        <v>1600</v>
      </c>
      <c r="G390" s="40" t="s">
        <v>1601</v>
      </c>
      <c r="H390" s="40" t="s">
        <v>1602</v>
      </c>
      <c r="I390" s="40" t="s">
        <v>1425</v>
      </c>
      <c r="J390" s="40" t="s">
        <v>1426</v>
      </c>
      <c r="K390" s="40" t="s">
        <v>43</v>
      </c>
      <c r="L390" s="40" t="s">
        <v>1603</v>
      </c>
      <c r="M390" s="40" t="s">
        <v>511</v>
      </c>
      <c r="N390" s="40" t="s">
        <v>83</v>
      </c>
      <c r="O390" s="40" t="s">
        <v>1118</v>
      </c>
      <c r="P390" s="40"/>
      <c r="Q390" s="40" t="s">
        <v>1429</v>
      </c>
      <c r="R390" s="39">
        <v>7</v>
      </c>
      <c r="S390" s="39">
        <v>21</v>
      </c>
      <c r="T390" s="39">
        <v>20</v>
      </c>
      <c r="U390" s="39">
        <v>1</v>
      </c>
      <c r="V390" s="39">
        <v>20</v>
      </c>
      <c r="W390" s="39">
        <v>70</v>
      </c>
      <c r="X390" s="39">
        <v>1</v>
      </c>
      <c r="Y390" s="39">
        <v>21</v>
      </c>
    </row>
    <row r="391" spans="1:25" s="42" customFormat="1" ht="12" x14ac:dyDescent="0.2">
      <c r="A391" s="43">
        <v>4203</v>
      </c>
      <c r="B391" s="44" t="s">
        <v>1606</v>
      </c>
      <c r="C391" s="44" t="s">
        <v>1607</v>
      </c>
      <c r="D391" s="41" t="str">
        <f t="shared" si="6"/>
        <v>0227</v>
      </c>
      <c r="E391" s="44" t="s">
        <v>149</v>
      </c>
      <c r="F391" s="44" t="s">
        <v>1600</v>
      </c>
      <c r="G391" s="44" t="s">
        <v>1601</v>
      </c>
      <c r="H391" s="44" t="s">
        <v>1602</v>
      </c>
      <c r="I391" s="44" t="s">
        <v>1425</v>
      </c>
      <c r="J391" s="44" t="s">
        <v>1426</v>
      </c>
      <c r="K391" s="44" t="s">
        <v>43</v>
      </c>
      <c r="L391" s="44" t="s">
        <v>1603</v>
      </c>
      <c r="M391" s="44" t="s">
        <v>511</v>
      </c>
      <c r="N391" s="44" t="s">
        <v>83</v>
      </c>
      <c r="O391" s="44" t="s">
        <v>1118</v>
      </c>
      <c r="P391" s="44"/>
      <c r="Q391" s="44" t="s">
        <v>1429</v>
      </c>
      <c r="R391" s="43">
        <v>7</v>
      </c>
      <c r="S391" s="43">
        <v>15</v>
      </c>
      <c r="T391" s="43">
        <v>20</v>
      </c>
      <c r="U391" s="43">
        <v>1</v>
      </c>
      <c r="V391" s="43">
        <v>20</v>
      </c>
      <c r="W391" s="43">
        <v>50</v>
      </c>
      <c r="X391" s="43">
        <v>1</v>
      </c>
      <c r="Y391" s="43">
        <v>15</v>
      </c>
    </row>
    <row r="392" spans="1:25" s="42" customFormat="1" ht="12" x14ac:dyDescent="0.2">
      <c r="A392" s="39">
        <v>4204</v>
      </c>
      <c r="B392" s="40" t="s">
        <v>1608</v>
      </c>
      <c r="C392" s="40" t="s">
        <v>1609</v>
      </c>
      <c r="D392" s="41" t="str">
        <f t="shared" si="6"/>
        <v>0227</v>
      </c>
      <c r="E392" s="40" t="s">
        <v>149</v>
      </c>
      <c r="F392" s="40" t="s">
        <v>1600</v>
      </c>
      <c r="G392" s="40" t="s">
        <v>1601</v>
      </c>
      <c r="H392" s="40" t="s">
        <v>1602</v>
      </c>
      <c r="I392" s="40" t="s">
        <v>1425</v>
      </c>
      <c r="J392" s="40" t="s">
        <v>1426</v>
      </c>
      <c r="K392" s="40" t="s">
        <v>43</v>
      </c>
      <c r="L392" s="40" t="s">
        <v>1603</v>
      </c>
      <c r="M392" s="40" t="s">
        <v>511</v>
      </c>
      <c r="N392" s="40" t="s">
        <v>83</v>
      </c>
      <c r="O392" s="40" t="s">
        <v>1118</v>
      </c>
      <c r="P392" s="40"/>
      <c r="Q392" s="40" t="s">
        <v>1429</v>
      </c>
      <c r="R392" s="39">
        <v>7</v>
      </c>
      <c r="S392" s="39">
        <v>15</v>
      </c>
      <c r="T392" s="39">
        <v>30</v>
      </c>
      <c r="U392" s="39">
        <v>1</v>
      </c>
      <c r="V392" s="39">
        <v>30</v>
      </c>
      <c r="W392" s="39">
        <v>75</v>
      </c>
      <c r="X392" s="39">
        <v>1</v>
      </c>
      <c r="Y392" s="39">
        <v>15</v>
      </c>
    </row>
    <row r="393" spans="1:25" s="42" customFormat="1" ht="12" x14ac:dyDescent="0.2">
      <c r="A393" s="43">
        <v>4205</v>
      </c>
      <c r="B393" s="44" t="s">
        <v>1610</v>
      </c>
      <c r="C393" s="44" t="s">
        <v>1611</v>
      </c>
      <c r="D393" s="41" t="str">
        <f t="shared" si="6"/>
        <v>0227</v>
      </c>
      <c r="E393" s="44" t="s">
        <v>149</v>
      </c>
      <c r="F393" s="44" t="s">
        <v>1600</v>
      </c>
      <c r="G393" s="44" t="s">
        <v>1601</v>
      </c>
      <c r="H393" s="44" t="s">
        <v>1602</v>
      </c>
      <c r="I393" s="44" t="s">
        <v>1425</v>
      </c>
      <c r="J393" s="44" t="s">
        <v>1426</v>
      </c>
      <c r="K393" s="44" t="s">
        <v>43</v>
      </c>
      <c r="L393" s="44" t="s">
        <v>1603</v>
      </c>
      <c r="M393" s="44" t="s">
        <v>511</v>
      </c>
      <c r="N393" s="44" t="s">
        <v>83</v>
      </c>
      <c r="O393" s="44" t="s">
        <v>1118</v>
      </c>
      <c r="P393" s="44"/>
      <c r="Q393" s="44" t="s">
        <v>1429</v>
      </c>
      <c r="R393" s="43">
        <v>7</v>
      </c>
      <c r="S393" s="43">
        <v>6</v>
      </c>
      <c r="T393" s="43">
        <v>30</v>
      </c>
      <c r="U393" s="43">
        <v>1</v>
      </c>
      <c r="V393" s="43">
        <v>30</v>
      </c>
      <c r="W393" s="43">
        <v>30</v>
      </c>
      <c r="X393" s="43">
        <v>1</v>
      </c>
      <c r="Y393" s="43">
        <v>6</v>
      </c>
    </row>
    <row r="394" spans="1:25" s="42" customFormat="1" ht="12" x14ac:dyDescent="0.2">
      <c r="A394" s="39">
        <v>4206</v>
      </c>
      <c r="B394" s="40" t="s">
        <v>169</v>
      </c>
      <c r="C394" s="40" t="s">
        <v>1612</v>
      </c>
      <c r="D394" s="41" t="str">
        <f t="shared" si="6"/>
        <v>0227</v>
      </c>
      <c r="E394" s="40" t="s">
        <v>149</v>
      </c>
      <c r="F394" s="40" t="s">
        <v>1600</v>
      </c>
      <c r="G394" s="40" t="s">
        <v>1601</v>
      </c>
      <c r="H394" s="40" t="s">
        <v>1602</v>
      </c>
      <c r="I394" s="40" t="s">
        <v>1425</v>
      </c>
      <c r="J394" s="40" t="s">
        <v>1426</v>
      </c>
      <c r="K394" s="40" t="s">
        <v>43</v>
      </c>
      <c r="L394" s="40" t="s">
        <v>1603</v>
      </c>
      <c r="M394" s="40" t="s">
        <v>511</v>
      </c>
      <c r="N394" s="40" t="s">
        <v>83</v>
      </c>
      <c r="O394" s="40" t="s">
        <v>1118</v>
      </c>
      <c r="P394" s="40"/>
      <c r="Q394" s="40" t="s">
        <v>1429</v>
      </c>
      <c r="R394" s="39">
        <v>7</v>
      </c>
      <c r="S394" s="39">
        <v>3</v>
      </c>
      <c r="T394" s="39">
        <v>30</v>
      </c>
      <c r="U394" s="39">
        <v>1</v>
      </c>
      <c r="V394" s="39">
        <v>30</v>
      </c>
      <c r="W394" s="39">
        <v>15</v>
      </c>
      <c r="X394" s="39">
        <v>1</v>
      </c>
      <c r="Y394" s="39">
        <v>3</v>
      </c>
    </row>
    <row r="395" spans="1:25" s="42" customFormat="1" ht="12" x14ac:dyDescent="0.2">
      <c r="A395" s="43">
        <v>4207</v>
      </c>
      <c r="B395" s="44" t="s">
        <v>170</v>
      </c>
      <c r="C395" s="44" t="s">
        <v>1613</v>
      </c>
      <c r="D395" s="41" t="str">
        <f t="shared" si="6"/>
        <v>0227</v>
      </c>
      <c r="E395" s="44" t="s">
        <v>149</v>
      </c>
      <c r="F395" s="44" t="s">
        <v>1600</v>
      </c>
      <c r="G395" s="44" t="s">
        <v>1601</v>
      </c>
      <c r="H395" s="44" t="s">
        <v>1602</v>
      </c>
      <c r="I395" s="44" t="s">
        <v>1425</v>
      </c>
      <c r="J395" s="44" t="s">
        <v>1426</v>
      </c>
      <c r="K395" s="44" t="s">
        <v>43</v>
      </c>
      <c r="L395" s="44" t="s">
        <v>1603</v>
      </c>
      <c r="M395" s="44" t="s">
        <v>511</v>
      </c>
      <c r="N395" s="44" t="s">
        <v>83</v>
      </c>
      <c r="O395" s="44" t="s">
        <v>1118</v>
      </c>
      <c r="P395" s="44"/>
      <c r="Q395" s="44" t="s">
        <v>1429</v>
      </c>
      <c r="R395" s="43">
        <v>7</v>
      </c>
      <c r="S395" s="43">
        <v>15</v>
      </c>
      <c r="T395" s="43">
        <v>30</v>
      </c>
      <c r="U395" s="43">
        <v>1</v>
      </c>
      <c r="V395" s="43">
        <v>30</v>
      </c>
      <c r="W395" s="43">
        <v>75</v>
      </c>
      <c r="X395" s="43">
        <v>1</v>
      </c>
      <c r="Y395" s="43">
        <v>15</v>
      </c>
    </row>
    <row r="396" spans="1:25" s="42" customFormat="1" ht="12" x14ac:dyDescent="0.2"/>
  </sheetData>
  <sheetProtection algorithmName="SHA-512" hashValue="8r/WjhWJfXKxnK/iMmd8ZAiz9V0LgrZFbNgSdNbjXr9zbHASvuLQy98C6MAzfl+5I85bUQNom1Pr9JiT4lfMaA==" saltValue="iYcUEQ6P9YOMu2hb4KlIZw==" spinCount="100000" sheet="1" objects="1" scenarios="1" selectLockedCells="1" autoFilter="0" selectUnlockedCells="1"/>
  <autoFilter ref="A1:N395">
    <filterColumn colId="4">
      <filters>
        <filter val="0141"/>
        <filter val="0214"/>
      </filters>
    </filterColumn>
  </autoFilter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Session</vt:lpstr>
      <vt:lpstr>BASE</vt:lpstr>
    </vt:vector>
  </TitlesOfParts>
  <Company>Université de la Polynésie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Perolini</dc:creator>
  <cp:lastModifiedBy>Melanie Perolini</cp:lastModifiedBy>
  <dcterms:created xsi:type="dcterms:W3CDTF">2017-05-16T19:33:22Z</dcterms:created>
  <dcterms:modified xsi:type="dcterms:W3CDTF">2018-08-13T18:58:34Z</dcterms:modified>
</cp:coreProperties>
</file>